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ennifer Chain\Documents\VISIÓN AMAZONÍA Jennifer\Correspondencia\REPORTES\"/>
    </mc:Choice>
  </mc:AlternateContent>
  <xr:revisionPtr revIDLastSave="0" documentId="13_ncr:1_{496AD9D6-49AB-4CE5-9A82-2FCD9D7173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" sheetId="2" r:id="rId1"/>
    <sheet name="FORMULAS" sheetId="10" state="hidden" r:id="rId2"/>
    <sheet name="Análisis 1" sheetId="8" r:id="rId3"/>
    <sheet name="Tabla Dinámica" sheetId="4" state="hidden" r:id="rId4"/>
    <sheet name="Gráficos" sheetId="6" r:id="rId5"/>
    <sheet name="Tablas Dinámicas" sheetId="9" r:id="rId6"/>
  </sheets>
  <definedNames>
    <definedName name="_xlnm._FilterDatabase" localSheetId="0" hidden="1">MATRIZ!$A$7:$T$349</definedName>
    <definedName name="BASE">OFFSET(MATRIZ!$B$7,,,COUNTA(MATRIZ!$B:$B),COUNTA(MATRIZ!$7:$7))</definedName>
    <definedName name="SegmentaciónDeDatos_Canal">#N/A</definedName>
    <definedName name="SegmentaciónDeDatos_ENTES1">#N/A</definedName>
    <definedName name="SegmentaciónDeDatos_Estado">#N/A</definedName>
    <definedName name="SegmentaciónDeDatos_Pilar1">#N/A</definedName>
    <definedName name="SegmentaciónDeDatos_PRIORIDAD">#N/A</definedName>
    <definedName name="SegmentaciónDeDatos_Remitente__Entidad_nombre">#N/A</definedName>
    <definedName name="SegmentaciónDeDatos_Tipo_de_peticionario1">#N/A</definedName>
  </definedNames>
  <calcPr calcId="191029"/>
  <pivotCaches>
    <pivotCache cacheId="14" r:id="rId7"/>
    <pivotCache cacheId="20" r:id="rId8"/>
  </pivotCaches>
  <fileRecoveryPr repairLoad="1"/>
  <extLst>
    <ext xmlns:x14="http://schemas.microsoft.com/office/spreadsheetml/2009/9/main" uri="{BBE1A952-AA13-448e-AADC-164F8A28A991}">
      <x14:slicerCaches>
        <x14:slicerCache r:id="rId9"/>
        <x14:slicerCache r:id="rId10"/>
        <x14:slicerCache r:id="rId11"/>
        <x14:slicerCache r:id="rId12"/>
        <x14:slicerCache r:id="rId13"/>
        <x14:slicerCache r:id="rId14"/>
        <x14:slicerCache r:id="rId1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3" i="2" l="1"/>
  <c r="E343" i="2"/>
  <c r="E348" i="2"/>
  <c r="E349" i="2"/>
  <c r="E350" i="2"/>
  <c r="E351" i="2"/>
  <c r="E352" i="2"/>
  <c r="E353" i="2"/>
  <c r="E354" i="2"/>
  <c r="E355" i="2"/>
  <c r="E356" i="2"/>
  <c r="E357" i="2"/>
  <c r="D348" i="2"/>
  <c r="D349" i="2"/>
  <c r="D350" i="2"/>
  <c r="D351" i="2"/>
  <c r="D352" i="2"/>
  <c r="D353" i="2"/>
  <c r="D354" i="2"/>
  <c r="D355" i="2"/>
  <c r="D356" i="2"/>
  <c r="D357" i="2"/>
  <c r="E347" i="2"/>
  <c r="D347" i="2"/>
  <c r="D345" i="2"/>
  <c r="E345" i="2"/>
  <c r="D346" i="2"/>
  <c r="E346" i="2"/>
  <c r="D344" i="2"/>
  <c r="E344" i="2"/>
  <c r="E342" i="2"/>
  <c r="D342" i="2"/>
  <c r="E338" i="2"/>
  <c r="E339" i="2"/>
  <c r="E340" i="2"/>
  <c r="E341" i="2"/>
  <c r="D338" i="2"/>
  <c r="D339" i="2"/>
  <c r="D340" i="2"/>
  <c r="D341" i="2"/>
  <c r="D337" i="2" l="1"/>
  <c r="E337" i="2"/>
  <c r="D336" i="2" l="1"/>
  <c r="E336" i="2"/>
  <c r="D335" i="2"/>
  <c r="E335" i="2"/>
  <c r="D319" i="2"/>
  <c r="E319" i="2"/>
  <c r="D330" i="2"/>
  <c r="E330" i="2"/>
  <c r="E328" i="2"/>
  <c r="E329" i="2"/>
  <c r="E331" i="2"/>
  <c r="E332" i="2"/>
  <c r="E333" i="2"/>
  <c r="E334" i="2"/>
  <c r="D323" i="2"/>
  <c r="D324" i="2"/>
  <c r="D325" i="2"/>
  <c r="D326" i="2"/>
  <c r="D327" i="2"/>
  <c r="D328" i="2"/>
  <c r="D329" i="2"/>
  <c r="D331" i="2"/>
  <c r="D332" i="2"/>
  <c r="D333" i="2"/>
  <c r="D334" i="2"/>
  <c r="E327" i="2" l="1"/>
  <c r="E326" i="2"/>
  <c r="E325" i="2"/>
  <c r="E324" i="2"/>
  <c r="E323" i="2"/>
  <c r="E322" i="2"/>
  <c r="E321" i="2"/>
  <c r="E320" i="2"/>
  <c r="E318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322" i="2"/>
  <c r="D321" i="2"/>
  <c r="D320" i="2"/>
  <c r="D318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S10" i="9"/>
  <c r="S11" i="9"/>
  <c r="S12" i="9"/>
  <c r="S13" i="9"/>
  <c r="S14" i="9"/>
  <c r="S15" i="9"/>
  <c r="S16" i="9"/>
  <c r="S17" i="9"/>
  <c r="S18" i="9"/>
  <c r="S1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Currea Abadía</author>
  </authors>
  <commentList>
    <comment ref="Q7" authorId="0" shapeId="0" xr:uid="{1F9209A6-44E6-452E-9906-8CEFEFB80E49}">
      <text>
        <r>
          <rPr>
            <b/>
            <sz val="9"/>
            <color indexed="81"/>
            <rFont val="Tahoma"/>
            <family val="2"/>
          </rPr>
          <t xml:space="preserve"> 
Explicación de los estados:
1. Estado en trámite - en proceso de respuesta
2. Respondido - respuesta remitida al solicitante
3. Cerrado - se encuentra cerrado en el sistema</t>
        </r>
      </text>
    </comment>
  </commentList>
</comments>
</file>

<file path=xl/sharedStrings.xml><?xml version="1.0" encoding="utf-8"?>
<sst xmlns="http://schemas.openxmlformats.org/spreadsheetml/2006/main" count="4160" uniqueCount="864">
  <si>
    <t>OBSERVACION</t>
  </si>
  <si>
    <t>Remisión  Informe técnico Trimestral Proyecto Visión Amazonia, período comprendido entre Abril y junio de 2019</t>
  </si>
  <si>
    <t>Sinchi - Diego  Fernando Lizcano Bohorquez</t>
  </si>
  <si>
    <t>Informe técnico final subacuerdo 004 de 2018</t>
  </si>
  <si>
    <t>Gaia Amazonas-Francis Von Hildebrand</t>
  </si>
  <si>
    <t>factura No. 8 Patrimonio Natural con cd</t>
  </si>
  <si>
    <t>patrimonio natural -- vision amazonia</t>
  </si>
  <si>
    <t>Vision Amazonia Daira Silyania</t>
  </si>
  <si>
    <t>visión Amazonia-José Yunis</t>
  </si>
  <si>
    <t xml:space="preserve">factura No. 8 Patrimonio Natural </t>
  </si>
  <si>
    <t>Patrimonio Natural</t>
  </si>
  <si>
    <t>Solicitud de extensión en tiempo del subacuerdo 005 de 2018</t>
  </si>
  <si>
    <t>Fundación Gaia amazonas -Francis Von Hildebrand</t>
  </si>
  <si>
    <t>Documento pilar 3</t>
  </si>
  <si>
    <t>Solicitud via email documentos dirigidos  visión amazonía enviados y firmados por el señor  alirio cuiche</t>
  </si>
  <si>
    <t>Asociación del Consejo Regional Indigena del Guainia</t>
  </si>
  <si>
    <t>Notificación  PIVA</t>
  </si>
  <si>
    <t>Información sobre solución de controversia jurídica respecto a la representación legal de ASOCRIGUA y trámites proyectos PIVA</t>
  </si>
  <si>
    <t>OPIAC-ALIRIO CUICHE HERNÁNDEZ</t>
  </si>
  <si>
    <t>Entrega producto 1 MARIA DEL CARMEN PEREIRA-consorcio orotuya</t>
  </si>
  <si>
    <t xml:space="preserve">Consorcio orotuya-María del carmen </t>
  </si>
  <si>
    <t>Invitación a reunión Presentación de los alcances del plan estratégio de conservación del área arqueológica de la Lindosa</t>
  </si>
  <si>
    <t>Instituto Colombiano de Antropología e Historia</t>
  </si>
  <si>
    <t>Oficio de Union temporal Contrato No. VA CCON - 013 -2019 - ENTREGA DEL PLAN DE TRABAJO</t>
  </si>
  <si>
    <t>Unión temporal  LUIS HECTOR RUBIANO</t>
  </si>
  <si>
    <t>Invitacion evento forest piva docx temario preliminar</t>
  </si>
  <si>
    <t>Jose yunis -visión amazonia</t>
  </si>
  <si>
    <t>Invitación al evento de lanzamiento del Canal Cientifico Web del IGAC Conxion geografica</t>
  </si>
  <si>
    <t>EvamariaMaria Uribe Tobon Directora del Igac</t>
  </si>
  <si>
    <t>Solicitud primer pago parcial contrato de servicio de consultoria celebrado entre patrimonio natural fondo para la biodiversidad y areas proegidas REED</t>
  </si>
  <si>
    <t>The Amazon Conservation Team-Carolina Gil Sánchez</t>
  </si>
  <si>
    <t xml:space="preserve">Donación o recursos económicos para desarrollar proyectos productivos agropecuarios </t>
  </si>
  <si>
    <t>Fundación Agropecuaria por Colombia - Nicolás Pórtela Ayala</t>
  </si>
  <si>
    <t>Infome mensual  actividades contrato de Consultoría Patrimonio Natural-Amazon Conservation Team, para diseñar e implementar una estrategia de fortalecimiento, acompañamiento y monitoreo y aprendizaje para los proyectos aprobados en la segunda convocatoria del pilar índigena de Visión Amazonia, en aspectos técnicos administrativos y financieros</t>
  </si>
  <si>
    <t>Solicitud publicación  Proyecto de Inversión</t>
  </si>
  <si>
    <t>Informe productos  B,C,D,E, Acta especifica No. 001 celebrado entre el municipio natural  fondo para la biodiversidad y areas protegidas y el municipio de san josé  del Guaviare</t>
  </si>
  <si>
    <t>Diara Camacho</t>
  </si>
  <si>
    <t>Informe No-11 Daira Camacho Pilar 3</t>
  </si>
  <si>
    <t>Contrato de consultoria No. Va CCON -30 de 2018-informe  11, informe 12</t>
  </si>
  <si>
    <t>Yeiner leonel Orejuela Fandiño</t>
  </si>
  <si>
    <t>Documentación representación Legal de Asocrigua I - Guainia</t>
  </si>
  <si>
    <t>Asoc.del consejo Indigena del guainia  -Asocrigua</t>
  </si>
  <si>
    <t>Entrega de informe mensual sidaly Ortega Gómez +CD</t>
  </si>
  <si>
    <t>Sidaly Ortega Gomez</t>
  </si>
  <si>
    <t>Contrato de consultoria patrimonio  Natural-Amazon Conservation Team</t>
  </si>
  <si>
    <t>Carolina María Gil -Amazon,Conservation Team</t>
  </si>
  <si>
    <t>Remisión  Informe Técnico Trismestral Proyecto Visión Amazonia período compendido entre julio y septiembre de 2019</t>
  </si>
  <si>
    <t>Luz Marina Mantilla-Sinchi</t>
  </si>
  <si>
    <t>Trámite de oficios No. PJAA 0417-08-2019 de 13 de agosto y No. PJAA-0438 de 2019 de 30 de septiembre de 2019</t>
  </si>
  <si>
    <t>Procuraduria  18 Judicial II Ambiental y Agraria</t>
  </si>
  <si>
    <t>Derecho de petición para consolidar Cambio Climático</t>
  </si>
  <si>
    <t>Dirección de Cambio Climático</t>
  </si>
  <si>
    <t>Información secretaria de planeación, vista hermosa</t>
  </si>
  <si>
    <t>Municipio Vista Hermosa</t>
  </si>
  <si>
    <t>Informativo, no requiere respuesta.</t>
  </si>
  <si>
    <t>Información Proyectos Indígenas</t>
  </si>
  <si>
    <t>Hernando Zabala</t>
  </si>
  <si>
    <t xml:space="preserve">Ya se respondió por correo electronico </t>
  </si>
  <si>
    <t>Solicitud información resultados programa Visión Amazonía en el municipio de Vista Hermosa</t>
  </si>
  <si>
    <t>Traslado cambio climático respuesta punto 10 derecho de petición Alberto Contreras sobre poligono Visión Amazonía</t>
  </si>
  <si>
    <t>NA</t>
  </si>
  <si>
    <t>8150-3-0093</t>
  </si>
  <si>
    <t>Relacionamiento con cooperantes</t>
  </si>
  <si>
    <t>Oficina de asuntos internacionales</t>
  </si>
  <si>
    <t>Invitacion taller regional construcción colectiva de los insumos para la gestión ambiental de los asentamientos humanos. Amazonía.</t>
  </si>
  <si>
    <t>DAASU</t>
  </si>
  <si>
    <t>Contestación rad 000311 Candidatos alcaldía Caqueta</t>
  </si>
  <si>
    <t>Registraduría Nacional</t>
  </si>
  <si>
    <t>Solicitud insumos sobre politicas desarrolladas en materia de Cambio Climático</t>
  </si>
  <si>
    <t>Se dio respuesta por correo</t>
  </si>
  <si>
    <t>Invitación seguimiento EAER del arco noroccidental  amazonico</t>
  </si>
  <si>
    <t>8110-2-705</t>
  </si>
  <si>
    <t>Dirección de Ordenamiento MADS</t>
  </si>
  <si>
    <t>Reunión DNP pilar 2</t>
  </si>
  <si>
    <t>DNP</t>
  </si>
  <si>
    <t>Se dio respuesta por correo a fredyainape@gmail.com</t>
  </si>
  <si>
    <t>Se dio respuesta por correo aliflorguainia@gmail.com</t>
  </si>
  <si>
    <t>Conflicto de intereses en procesos contractuales</t>
  </si>
  <si>
    <t>Fondo Patrimonio Natural</t>
  </si>
  <si>
    <t>Derecho de petición proyecto fortalecimiento del empoderamiento economico de las mujeres indigenas…</t>
  </si>
  <si>
    <t>8230-3-869</t>
  </si>
  <si>
    <t>Invitación Plan estratégico de la macrocuenca amazonas a la luz del ENA</t>
  </si>
  <si>
    <t>Dirección de Gestión Integral del Recurso Hídrico</t>
  </si>
  <si>
    <t>Apoyo Colaborativo SINA</t>
  </si>
  <si>
    <t>CRC</t>
  </si>
  <si>
    <t>8250-3-23105</t>
  </si>
  <si>
    <t>Solicitud información sobre desarrollo sostenible</t>
  </si>
  <si>
    <t>Archivar ya se dío respuesta con las otras direcciones</t>
  </si>
  <si>
    <t xml:space="preserve">POF Tarapaca </t>
  </si>
  <si>
    <t>Gobernación del Amazonas</t>
  </si>
  <si>
    <t>Se trabajo con ellos en este tema a travez de reuniones</t>
  </si>
  <si>
    <t>Recorte y ejecución Programa Visión Amazonía</t>
  </si>
  <si>
    <t>Propuesta red de emprendimiento comunitario</t>
  </si>
  <si>
    <t>CORPOAMAZONIA</t>
  </si>
  <si>
    <t>Respuesta solicitud de informacion Ricardo Lara a PNNC</t>
  </si>
  <si>
    <t>PNNC</t>
  </si>
  <si>
    <t>Solicitud exclusión resguardos indígenas del Programa VA</t>
  </si>
  <si>
    <t>Respuesta solicitud de informacion Ricardo Lara a DNP</t>
  </si>
  <si>
    <t>Derecho de petición control y vigilancia del programa VA</t>
  </si>
  <si>
    <t>Carlos Medina ccccmeta</t>
  </si>
  <si>
    <t>Se dió Respuesta con Rad 8200-2-167</t>
  </si>
  <si>
    <t>Derecho de petición Alberto Contreras</t>
  </si>
  <si>
    <t>Consolida Lina Tamayo</t>
  </si>
  <si>
    <t>Dialogo Social Procuraduria</t>
  </si>
  <si>
    <t>Procuraduria regional Meta</t>
  </si>
  <si>
    <t>Proceso de adquisición material vegetral Pilar 3</t>
  </si>
  <si>
    <t>8201-3-664</t>
  </si>
  <si>
    <t>Solicitud respuesta Rad 17341</t>
  </si>
  <si>
    <t>Derecho de peticion Alberto Contreras</t>
  </si>
  <si>
    <t>Alberto Contreras</t>
  </si>
  <si>
    <t>Derecho de peticion pilar 1 control y seguimiento</t>
  </si>
  <si>
    <t>Jorge Rojas ccccvichada</t>
  </si>
  <si>
    <t>Respuesta IDEAM requerimiento Ricardo Lara Movilidad Sostenible</t>
  </si>
  <si>
    <t>IDEAM</t>
  </si>
  <si>
    <t>Solicitud Oficina Juridica demanda</t>
  </si>
  <si>
    <t>Oficina Juridica MADS</t>
  </si>
  <si>
    <t>Se dio respuesta con Rad 8200-2-170</t>
  </si>
  <si>
    <t>Se dio respuesta con radicado 8200-2-171</t>
  </si>
  <si>
    <t>Invitación, no requiere respuesta</t>
  </si>
  <si>
    <t>Se respondio por correo electronico a pivamujeres.vaupes@gmail.com,
opiacseguimiento092@gmail.com,
ismaelparedes@gmail.com</t>
  </si>
  <si>
    <t>Solicitud información contratos y ejecucion programa VA</t>
  </si>
  <si>
    <t>Angelica Latorre Periodista</t>
  </si>
  <si>
    <t>Solicitud Contraloria Contratación programa</t>
  </si>
  <si>
    <t>Contraloria</t>
  </si>
  <si>
    <t>Derecho de petición Carlos Medina</t>
  </si>
  <si>
    <t>Entrega Información Bases técnicas zonificación ambiental fase III Ricardo Lara</t>
  </si>
  <si>
    <t>Derecho de petición proyecto fortalecimiento del empoderamiento economico de las mujeres indigenas. Estado de la firma</t>
  </si>
  <si>
    <t>Información MOTRA para Ricardo Lara</t>
  </si>
  <si>
    <t>Informe tecnico trimestral SINCHI</t>
  </si>
  <si>
    <t>SINCHI</t>
  </si>
  <si>
    <t xml:space="preserve">Se envió respuesta a Lina por correo </t>
  </si>
  <si>
    <t>Se dio respuesta con Rad 8200-2-010</t>
  </si>
  <si>
    <t>Se dio respuesta con Rad 8200-2-011</t>
  </si>
  <si>
    <t>Se dio respuesta con Rad 8200-2-009</t>
  </si>
  <si>
    <t>Memorando Bosques</t>
  </si>
  <si>
    <t>Se envió a Bosques</t>
  </si>
  <si>
    <t>Felicitacion espacios con candidatos Alberto Contreras</t>
  </si>
  <si>
    <t>Es informativo, no requiere respuesta.</t>
  </si>
  <si>
    <t>Respuesta Movilidad Sostenible Ricardo lara</t>
  </si>
  <si>
    <t>Humboldt</t>
  </si>
  <si>
    <t>Respuesta San Vicente Caguan para Edgar Otavo</t>
  </si>
  <si>
    <t xml:space="preserve">San Vicente Caguan </t>
  </si>
  <si>
    <t>Se dio respuesta con Rad 8200-2-022</t>
  </si>
  <si>
    <t>Se dio respuesta por correo a laura rubio</t>
  </si>
  <si>
    <t>Se dio respuesta con radicado 8200-2-021</t>
  </si>
  <si>
    <t xml:space="preserve">Inquietud convocatoria indigena </t>
  </si>
  <si>
    <t>Victor Martinez</t>
  </si>
  <si>
    <t>Aval para proyecto REDD+ Yaguara II</t>
  </si>
  <si>
    <t>Catalina Becerra y Alexander Bocanegra</t>
  </si>
  <si>
    <t>Jose Remigio Cuaran ASOIN la frontera</t>
  </si>
  <si>
    <t>Manuel Guzman la Vega Cauca</t>
  </si>
  <si>
    <t>8111-3-010</t>
  </si>
  <si>
    <t>Envio de estudios previos</t>
  </si>
  <si>
    <t>Diego villa Mitu</t>
  </si>
  <si>
    <t>se dio respuesta por correo</t>
  </si>
  <si>
    <t>Información cartilla meta</t>
  </si>
  <si>
    <t>Planeación meta Maria Dayineth</t>
  </si>
  <si>
    <t>Marco Andres Gonzalez BIOFIX</t>
  </si>
  <si>
    <t>Ana Silva Diaz envío correo con respuesta el 24 de enero</t>
  </si>
  <si>
    <t>Se dio respuesta con Rad 200-2-038</t>
  </si>
  <si>
    <t>Se dio respuesta con radicado 8200-2-033</t>
  </si>
  <si>
    <t>Se dio respuesta con radicado 8200-2-017</t>
  </si>
  <si>
    <t>Se dio respuesta con radicado 8200-2-037</t>
  </si>
  <si>
    <t>Se dio respuesta con radicado 8200-2-034</t>
  </si>
  <si>
    <t>Se dio respuesta con radicado 8200-2-035</t>
  </si>
  <si>
    <t>Se dio respuesta con radicado 8200-2-036</t>
  </si>
  <si>
    <t>8111-2-042</t>
  </si>
  <si>
    <t>8111-2-043</t>
  </si>
  <si>
    <t xml:space="preserve">Solicitud convocatoria proyectos indigenas </t>
  </si>
  <si>
    <t>subdirección de educacion y participación</t>
  </si>
  <si>
    <t>Solicitud incentivos verdes</t>
  </si>
  <si>
    <t>Vicente</t>
  </si>
  <si>
    <t>Solicitud aplicación proyectos</t>
  </si>
  <si>
    <t>BIOFIX</t>
  </si>
  <si>
    <t>Se dio respuesta con radicado 8200-2-043</t>
  </si>
  <si>
    <t>Se envío correo a Natalia de Sub. Educación para consolidar</t>
  </si>
  <si>
    <t>Se dio respuesta con Rad 8200-2-047</t>
  </si>
  <si>
    <t>Se dio respuesta con Rad 8200-2-049</t>
  </si>
  <si>
    <t>Se dio respuesta con Rad 8200-2-048</t>
  </si>
  <si>
    <t>Cuestionario Congresista Alejandro Vega</t>
  </si>
  <si>
    <t>Congreso</t>
  </si>
  <si>
    <t>Se envío correo a Despacho Ministro</t>
  </si>
  <si>
    <t>Modificación PAD Subacuerdo 0002 2017 Pilar 1CDA</t>
  </si>
  <si>
    <t>CDA</t>
  </si>
  <si>
    <t>Fredy Yavinape</t>
  </si>
  <si>
    <t>Se dió Respuesta con Rad 8200-2-053</t>
  </si>
  <si>
    <t>Solicitud inversiones programa Visión Amazonía en Meta</t>
  </si>
  <si>
    <t>Diputado Carlos Andres Jaramillo Silva</t>
  </si>
  <si>
    <t>Se dío respuesta con Rad 8200-2-061</t>
  </si>
  <si>
    <t>Se envío insumos a Juan Fernando Phillips Bernal</t>
  </si>
  <si>
    <t>Condiciones PIVA mercados de carbono</t>
  </si>
  <si>
    <t>ACAZUNIP</t>
  </si>
  <si>
    <t>Informacion Instrumento Financiero Verde</t>
  </si>
  <si>
    <t xml:space="preserve">Edna mutumbajoy </t>
  </si>
  <si>
    <t xml:space="preserve">Solicitud información convocatoria indigena </t>
  </si>
  <si>
    <t>IDEASUR</t>
  </si>
  <si>
    <t>Universidad para la coorporacion Internacional Mexico</t>
  </si>
  <si>
    <t>Se dio Respuesta con  Rad 8200-2-76-2020</t>
  </si>
  <si>
    <t>JHON FREDY CRIOLLO Secretario ambiental y agricultura Caqueta</t>
  </si>
  <si>
    <t>Solicitud apoyo Programa “AlianzasProductivas para la Vida"</t>
  </si>
  <si>
    <t>Yisennia lopez</t>
  </si>
  <si>
    <t>Solicitud de apoyo para cumplimiento Sentencia Gobernación Guaviare</t>
  </si>
  <si>
    <t>Gobernador Guaviare</t>
  </si>
  <si>
    <t>Calendario ambiental</t>
  </si>
  <si>
    <t>Solicitud compartir eventos  de VA en plataformas abientales</t>
  </si>
  <si>
    <t>Fiscalía General de la Nacion</t>
  </si>
  <si>
    <t>Se dio respuesta con Rad .8000-2-83-2020</t>
  </si>
  <si>
    <t>Solicitud auditoria recursos VA</t>
  </si>
  <si>
    <t>Ana Isabel Lopez</t>
  </si>
  <si>
    <t>Apoyo resguardo indigena JIW.</t>
  </si>
  <si>
    <t>Mesa de Bosques del Meta</t>
  </si>
  <si>
    <t>Denuncia Riesgos, de vulneracion derechos de poblacion indigena JIW</t>
  </si>
  <si>
    <t>Vitaliano Parra</t>
  </si>
  <si>
    <t>Resguardos indigenas en VA</t>
  </si>
  <si>
    <t>ANT</t>
  </si>
  <si>
    <t>Informacion tercera convocartoria</t>
  </si>
  <si>
    <t>Marta Angulo</t>
  </si>
  <si>
    <t>Invitacion Alianza Productiva</t>
  </si>
  <si>
    <t>Sacha Calamar</t>
  </si>
  <si>
    <t>Se dio respuesta con Rad 8200-2-88-2020</t>
  </si>
  <si>
    <t>Se dio respuesta con Rad 8200-2-87-2020</t>
  </si>
  <si>
    <t>Inquietud convocatoria PNUD</t>
  </si>
  <si>
    <t>Bernardo Guerrero</t>
  </si>
  <si>
    <t>Maria Caro</t>
  </si>
  <si>
    <t>Plan Salvaguardas Uitoto</t>
  </si>
  <si>
    <t>Invitación entrevista stakeholders</t>
  </si>
  <si>
    <t>Cifras y conceptos</t>
  </si>
  <si>
    <t>Solicitud  informacion webinars</t>
  </si>
  <si>
    <t>William Montero</t>
  </si>
  <si>
    <t>veeduriasambientales delguaviare</t>
  </si>
  <si>
    <t xml:space="preserve">Tesis pueblo JIW Nancy Yadira García Camargo </t>
  </si>
  <si>
    <t>Informativo</t>
  </si>
  <si>
    <t xml:space="preserve">Solicitud Información contacto Visión Amazonía </t>
  </si>
  <si>
    <t>Liliana Bravo</t>
  </si>
  <si>
    <t>Comercializadora Interamazonas CI SAS ZOMAC</t>
  </si>
  <si>
    <t>Plan de contingencia para presentación Proyecto Tercera Convocatoria</t>
  </si>
  <si>
    <t>Hernando Castro-MinInterior</t>
  </si>
  <si>
    <t>Reunión en las instalaciones de VA</t>
  </si>
  <si>
    <t>Contactamos a la firma para más información</t>
  </si>
  <si>
    <t>Solicitud ampliación y aporte de la ubicación geográfica relacionada con los
puntos críticos de calor en Guaviare (29 ATD) y Meta (26 ATD).</t>
  </si>
  <si>
    <t>Solicitud certificaciones laborales personal UER</t>
  </si>
  <si>
    <t xml:space="preserve">Se dio respuesta con Rad. 8200-96-2020 </t>
  </si>
  <si>
    <t>Se enviaron insumos por correo a Yenny de la DBBSE</t>
  </si>
  <si>
    <t>Solicitud información contrato con asociaciones Guaviare</t>
  </si>
  <si>
    <t>Solicitud información convocatoria mujeres indígenas</t>
  </si>
  <si>
    <t>Luisa Fernanda Zapata</t>
  </si>
  <si>
    <t>Blair Sullivan</t>
  </si>
  <si>
    <t>Solicitud información uso de imagen MOTRA para informe</t>
  </si>
  <si>
    <t>Se dio respuesta con Rad 8200-2-100-2020</t>
  </si>
  <si>
    <t>Se dio respuesta con Rad 8200-2-101-2020</t>
  </si>
  <si>
    <t>Salvaguardas proyecto Asai</t>
  </si>
  <si>
    <t>Solicitud Dialogo social MOTRA</t>
  </si>
  <si>
    <t>Se realizo el webinar sobre MOTRA el cual se encuentra en el canal de Youtube del Programa</t>
  </si>
  <si>
    <t>Jose Angel Sosa</t>
  </si>
  <si>
    <t>Reiteración Rad 11534 Inversión VA</t>
  </si>
  <si>
    <t>Conformación Mesa forestal Meta</t>
  </si>
  <si>
    <t>Juan ernesto velez Asociación de cabildos indígenas del Meta</t>
  </si>
  <si>
    <t>Se dio respuesta con Rad.8200-104-2020</t>
  </si>
  <si>
    <t>veedurias y auditorias del rio ariari</t>
  </si>
  <si>
    <t>Evaluación de acciones contra la deforestación Sur de Meta</t>
  </si>
  <si>
    <t>Se dio respuesta con Rad 8200-2-108 - 2020</t>
  </si>
  <si>
    <t>Acciones CORMACARENA y Visión Amazonía</t>
  </si>
  <si>
    <t>Se dio respuesta con  Rad 8200-2-103-2020</t>
  </si>
  <si>
    <t>Se dio respuesta con Rad 8200-2-109 - 2020</t>
  </si>
  <si>
    <t>Forest People Programm</t>
  </si>
  <si>
    <t>Solicitud de entrevista</t>
  </si>
  <si>
    <t>James diaz</t>
  </si>
  <si>
    <t>Se dío respuesta por correo</t>
  </si>
  <si>
    <t>Inquietud Instrumentos verdes</t>
  </si>
  <si>
    <t>CDMB</t>
  </si>
  <si>
    <t>Invitación Audiencia ciudadana virtual meta</t>
  </si>
  <si>
    <t>territorialesydialogosocial@procuraduria.gov.co</t>
  </si>
  <si>
    <t>Se dio respuesta con Rad 8200-2-110 - 2020</t>
  </si>
  <si>
    <t>Se dio respuesta con Rad 8200-2-111 - 2020</t>
  </si>
  <si>
    <t>Traslado cambio climático AGACOP ganadería sostenible</t>
  </si>
  <si>
    <t>Fernando Buitrago AGACOOP</t>
  </si>
  <si>
    <t>faza1518@hotmail.com</t>
  </si>
  <si>
    <t>neni enriquez pantoja</t>
  </si>
  <si>
    <t>Situación Sikuaniy Jiw en Mapiripan Pilar 1</t>
  </si>
  <si>
    <t>Solicitud información deforestación amazonía Defensoría</t>
  </si>
  <si>
    <t>Se enviaron insumos por correo a Bosques</t>
  </si>
  <si>
    <t>Alexandra rojas</t>
  </si>
  <si>
    <t>Carta de apoyo al Programa VA</t>
  </si>
  <si>
    <t>8111-2-572</t>
  </si>
  <si>
    <t>Solicitud insumoos Pilar Indigena</t>
  </si>
  <si>
    <t>Se enviaron insumor por correo</t>
  </si>
  <si>
    <t>Agencia de renovacion del territorio  Fidel Navarro</t>
  </si>
  <si>
    <t>Solicitud información personas salvaguardas y NDF</t>
  </si>
  <si>
    <t>Se enviaron insumos a la dirección de Bosques</t>
  </si>
  <si>
    <t>Se dio respuesta con radicado 8200-2-134</t>
  </si>
  <si>
    <t>Colectivo por el Desarrollo Endógeno de Vaupés</t>
  </si>
  <si>
    <t>Proyecto convocatoria mujeres indígenas</t>
  </si>
  <si>
    <t>Se dio respuesta con radicado 8200-2-135</t>
  </si>
  <si>
    <t>Solicitud información EOTS, POF Siare Iteviare,Sentencia 4360</t>
  </si>
  <si>
    <t>Solicitud de información PNIS acuerdos de conservacion</t>
  </si>
  <si>
    <t xml:space="preserve">Se dio respuesta con radicado 8200-2-138 </t>
  </si>
  <si>
    <t>Invitación semana por la amazonia colombiana</t>
  </si>
  <si>
    <t>Diana Alvarez, Tierra Digna</t>
  </si>
  <si>
    <t>Solicitud expediente derecho de petición Situación Sikuaniy Jiw en Mapiripan Pilar 1</t>
  </si>
  <si>
    <t>Solicitud acciones en Puerto Leguizamo</t>
  </si>
  <si>
    <t>Maria Esneyda Acosta Alcaldia Puerto Leguizamo</t>
  </si>
  <si>
    <t xml:space="preserve">Solicitud de correspondencia tema POF Siare Iteviare Situación Sikuaniy Jiw </t>
  </si>
  <si>
    <t>Solicitud proyectos comunidades y control y vigilancia</t>
  </si>
  <si>
    <t>Procuraduría</t>
  </si>
  <si>
    <t>Se enviaron insumos a Juan Phillips</t>
  </si>
  <si>
    <t>Solicitud informe turismo en la naturaleza</t>
  </si>
  <si>
    <t>John Molina</t>
  </si>
  <si>
    <t>Asamblea Departamental, control politico a la deforestación en Putumayo</t>
  </si>
  <si>
    <t>Gobernación de Putumayo</t>
  </si>
  <si>
    <t>Vanessa Mora vanemoraceron@icloud.com</t>
  </si>
  <si>
    <t>Copia respuesta ANT Situación Sikuaniy Jiw en Mapiripan Pilar 1</t>
  </si>
  <si>
    <t>Roberto Gaitan ANT</t>
  </si>
  <si>
    <t>Mediamos FyM S.A.S. . &lt;mediamosfym@hotmail.com&gt;</t>
  </si>
  <si>
    <t xml:space="preserve">Debate de Control Político sobre Deforestación en el Sur del Meta, Guaviare y resto del país. </t>
  </si>
  <si>
    <t xml:space="preserve">Senador Pablo catatumbo </t>
  </si>
  <si>
    <t>Solicitud información tercera convocatoria indígena</t>
  </si>
  <si>
    <t>Hernando zabala</t>
  </si>
  <si>
    <t>se respondió por correo</t>
  </si>
  <si>
    <t>Fabian Romero</t>
  </si>
  <si>
    <t>Solicitud estado de ejecución VA Comisión quinta senado</t>
  </si>
  <si>
    <t>Comisión quinta senado</t>
  </si>
  <si>
    <t>Se envío insumos a David Urrego el 10/11</t>
  </si>
  <si>
    <t>Se envío respuesta por correo</t>
  </si>
  <si>
    <t>Solicitud información proyectos campesinos Cartagena de Chaira</t>
  </si>
  <si>
    <t>Farith  Murcia</t>
  </si>
  <si>
    <t>Solicitud información Acuerdos de conservaciín y Situación Sikuaniy Jiw en Mapiripan Pilar 1</t>
  </si>
  <si>
    <t>Solicitud informe turismo en la naturaleza SINCHI</t>
  </si>
  <si>
    <t>Se dio respuesta con RAD. 8200-2-0212</t>
  </si>
  <si>
    <t>Escuela de Selva</t>
  </si>
  <si>
    <t>Javier Corrales</t>
  </si>
  <si>
    <t>Cuestionario Congresista Fabian Diaz</t>
  </si>
  <si>
    <t>Oswaldo Muca OPIAC</t>
  </si>
  <si>
    <t>Ajustes y cronograma proyectos Indígenas</t>
  </si>
  <si>
    <t>Acuerdos de Conservación Serrania la Lindosa</t>
  </si>
  <si>
    <t>exclusion áreas de resguardo indígena</t>
  </si>
  <si>
    <t>Informan no aceptación proyecto Pilar 4 Resguardo ITILLA</t>
  </si>
  <si>
    <t>Hector Berlamino Capitan Itilla</t>
  </si>
  <si>
    <t>Resguardo UNUMA Vichada</t>
  </si>
  <si>
    <t>Cormacarena no tiene en cuenta a los indígenas en la mesa forestal del Meta</t>
  </si>
  <si>
    <t>Datos Proyecto tercera convocatoria Indígena</t>
  </si>
  <si>
    <t>South Pole, Wildlife Works y Allcot,</t>
  </si>
  <si>
    <t>Se dio respuesta con RAD RAD.8200-2-0221</t>
  </si>
  <si>
    <t>Se dio respuesta con Rad.8200-2-222</t>
  </si>
  <si>
    <t>Información para proyectos productivos</t>
  </si>
  <si>
    <t>John Arango</t>
  </si>
  <si>
    <t>Carta de agradecimiento apoyo  Programa VA</t>
  </si>
  <si>
    <t>ASOGAMEC</t>
  </si>
  <si>
    <t xml:space="preserve"> Igual al 28794 Se dio respuesta con RAD. 8200-2-184</t>
  </si>
  <si>
    <t>Igual al 27791 Se dio respuesta con RAD. 8200-2-184</t>
  </si>
  <si>
    <t>Se envío correo a David Urrego con insumos para dar respuesta desde la DBBSE</t>
  </si>
  <si>
    <t>Se envío respuesta por correo el 6/11/21</t>
  </si>
  <si>
    <t>Se dio respiesta con RAD. 8200-2-0212</t>
  </si>
  <si>
    <t>AAITTAVC Abel Guaman</t>
  </si>
  <si>
    <t>Se dio respuesta por correo el 19 de noviembre</t>
  </si>
  <si>
    <t>Proyecto anaconda de fundación alegría</t>
  </si>
  <si>
    <t>Fundación Alegría Colombia</t>
  </si>
  <si>
    <t>Se explicó por correo  al Despacho del  Vice que es de competencia de Negocios verdes</t>
  </si>
  <si>
    <t>Información para proyectos productivos igual al 02399</t>
  </si>
  <si>
    <t xml:space="preserve">Se envío respuesta por correo </t>
  </si>
  <si>
    <t>Se dio respuesta con Rad. 8200-2-239</t>
  </si>
  <si>
    <t>Se enviaron insumos el 4 de febrero a Marcela Sierra</t>
  </si>
  <si>
    <t>Se envío correos reiterativos a SINCHI 13 , 21 y 22 de enero
Se enviaron insumos a David Urrego el 8 de febrero</t>
  </si>
  <si>
    <t>Se enviaron insumos a la dirección de Bosques.</t>
  </si>
  <si>
    <t xml:space="preserve">Se envío respuesta por correo oscatim@hotmail.com </t>
  </si>
  <si>
    <t>Gustavo Ramirez Represesntante Resguardo indígena Carrizal</t>
  </si>
  <si>
    <t>Se envío respuesta por correo a la oficina de planeación el 18 de febrero</t>
  </si>
  <si>
    <t>información proyectos en el  Resguardo Indígena Carrizal ubicado en el Departamento de Guainía.</t>
  </si>
  <si>
    <t>Información procesos de articulación del Gobierno con las comunidades indígenas</t>
  </si>
  <si>
    <t xml:space="preserve">Jimena Mahecha. La DBBSE pidió insumos </t>
  </si>
  <si>
    <t>Se enviaron insumos a la DBBSE el 19 de febrero</t>
  </si>
  <si>
    <t>Información compromiso frenar la deforestación en Caqueta en el marco de las conversación Nacional</t>
  </si>
  <si>
    <t>Vicepresidencia - Subdirección de Edu y Participación</t>
  </si>
  <si>
    <t>Se enviaron insumos a la DBBSE y Sub de Educación y Participación</t>
  </si>
  <si>
    <t>Contrato No VA CCON-013 2019 Entrega de Productos Finales Union Temporal Vision Amazonia</t>
  </si>
  <si>
    <t>Union Temporal Vision Amazonia</t>
  </si>
  <si>
    <t>Es informativo, no requiere respuesta. Recoger el disco duro</t>
  </si>
  <si>
    <t>Información sobre intervenciones en los Resguardo Indígena San Felipe Bajo Río Guainía y Rio Negro ubicado en el Departamento de Guainía</t>
  </si>
  <si>
    <t>Silvio Pinto Saavedra Rep Legal Resguardo San Felipe</t>
  </si>
  <si>
    <t>Se enviaron insumos a Jessica Alexandra Sanchez de Planeación del MADS</t>
  </si>
  <si>
    <t>SEP-3110-3-00051</t>
  </si>
  <si>
    <t>Proyectos indígenas resguardo carrizal</t>
  </si>
  <si>
    <t>Se enviaron insumos a Nancy villamarin el 1 de marzo</t>
  </si>
  <si>
    <t>3202-3-00019</t>
  </si>
  <si>
    <t>Plan de trabajo para salvaguardas – año 2021</t>
  </si>
  <si>
    <t xml:space="preserve">Se envió respuesta el 1 de marzo a Maria amargo </t>
  </si>
  <si>
    <t>Invitación a realizar acciones en la Amazonía</t>
  </si>
  <si>
    <t>Gustavo Cruz</t>
  </si>
  <si>
    <t>SEP-3110-3-00101</t>
  </si>
  <si>
    <t>Memorando Respuesta 08873 sobre salvaguardas</t>
  </si>
  <si>
    <t>Se envío respuesta a Laura Buitrago el 30 de marzo</t>
  </si>
  <si>
    <t>Respuesta de CDA  a veedurias del guaviare</t>
  </si>
  <si>
    <t>Se envío respuesta desde la DCC con Rad 3202-2-00114</t>
  </si>
  <si>
    <t>Duda recursos cuenta visión amazonía UTC BID</t>
  </si>
  <si>
    <t>Jose Gutierrez TECHNOFFSHORE</t>
  </si>
  <si>
    <t>Se envío correo solicitando traslado a BID</t>
  </si>
  <si>
    <t>Resguardo San Felipe Silvio Saavedra</t>
  </si>
  <si>
    <t>Se dio respuesta con RAD. 8200-2-0267</t>
  </si>
  <si>
    <t>Resguardo CMARI Aquileo Medina</t>
  </si>
  <si>
    <t>Se dio respuesta con  Rad. 8200-2-0268</t>
  </si>
  <si>
    <t>Resguardo Vaupes Simon Valencia</t>
  </si>
  <si>
    <t xml:space="preserve">Inquietud tercera convocatoria </t>
  </si>
  <si>
    <t>Inquietud recursos para poblaciones campesinas meta</t>
  </si>
  <si>
    <t>Anderson Aguas Pérez</t>
  </si>
  <si>
    <t>Se dio respuesta con RAD. 8200-2-0291</t>
  </si>
  <si>
    <t xml:space="preserve"> SEP-3110-3-00104 </t>
  </si>
  <si>
    <t>Memo traslado peticion 9575</t>
  </si>
  <si>
    <t>Gloria Riaño</t>
  </si>
  <si>
    <t>Preocupación deforestación en el amazonas</t>
  </si>
  <si>
    <t>Se dio respiesta con RAD-8200-2-0269</t>
  </si>
  <si>
    <t>el 8 de febrero se enviaron insumos por correo a la DBBSE</t>
  </si>
  <si>
    <t>Se envio respuesta por correo el 23 de abril</t>
  </si>
  <si>
    <t>Se dio respuesta con RAD. 8200-2-0292</t>
  </si>
  <si>
    <t>Se dio respuesta con RAD.8200-2-0293</t>
  </si>
  <si>
    <t>Se dio respuesta con RAD.8200-2-0294</t>
  </si>
  <si>
    <t>Javier Gutierre AIRAI</t>
  </si>
  <si>
    <t>Revocatoria firma Hugo Lopez</t>
  </si>
  <si>
    <t>Se enviaron insumors por correo a OAI del MADS</t>
  </si>
  <si>
    <t>información sobre la ejecución del plan de acción del Pacto de Leticia</t>
  </si>
  <si>
    <t>Nidian Soledad Castillo Tellez
Procuraduría Asuntos Ambientales y Agrarios</t>
  </si>
  <si>
    <t>coordenadas del área y/o shapefile correspondiente al Núcleo de Desarrollo Forestal OROTUYO</t>
  </si>
  <si>
    <t>Mora en aportes pensiones RAP Amazonia</t>
  </si>
  <si>
    <t>Porvenir</t>
  </si>
  <si>
    <t>No requiere respuesta , se ajusto el proyecto del pilar 4</t>
  </si>
  <si>
    <t>informacion sobre la ejecucion e implementacion del proyecto denominado " evaluacion y actualizacion deb12 planes de vida de las AATTs(zonales) y adopcion del plan de gobierno</t>
  </si>
  <si>
    <t>Juan albeiro trujillo valle 
Secretario general - zona AZATIAC</t>
  </si>
  <si>
    <t>Repetido Rad 11015</t>
  </si>
  <si>
    <t>Se dio respuesta con Rad. 8200-2-0335</t>
  </si>
  <si>
    <t>Se dio respuesta con Rad.8200-2-0336</t>
  </si>
  <si>
    <t>Solicitud de información sobre la contribución del Programa a la estrategia de control de la deforestación</t>
  </si>
  <si>
    <t>Ximena Ayala</t>
  </si>
  <si>
    <t>Juan Carlos Gualdron -Contraloría Posconflicto</t>
  </si>
  <si>
    <t>Se enviaron insumos por correo a Jurídica el 13 de mayo</t>
  </si>
  <si>
    <t>Solicitud de información caso del pueblo Nukak- auto interlocutorio N° AIR18-197.</t>
  </si>
  <si>
    <t>Solicitud a MinInterior de insumos para POF Tarapaca</t>
  </si>
  <si>
    <t>Consorcio POF</t>
  </si>
  <si>
    <t>Es copia, informativo, no requiere respuesta</t>
  </si>
  <si>
    <t>Queja incumplimiento del Ministerio del Ambiente y CARS en montar salvaguardas de Cancún</t>
  </si>
  <si>
    <t>Myriam Baron Garzon</t>
  </si>
  <si>
    <t>solicitud información POF Tarapaca</t>
  </si>
  <si>
    <t>Dudas Itilla -Chiribiquete</t>
  </si>
  <si>
    <t>Invitación Amasamblea General ASAMAUCOWOT</t>
  </si>
  <si>
    <t>TIBERIO PACHON GONZALEZ ASAMAUCOWOT</t>
  </si>
  <si>
    <t>Se dio respuesta por correo el 28 de mayo</t>
  </si>
  <si>
    <t>Se dio respuesta con Rad. 8200-0353</t>
  </si>
  <si>
    <t>Solicitud información proyectos Visión Amazonía</t>
  </si>
  <si>
    <t>Valentina Montaño</t>
  </si>
  <si>
    <t xml:space="preserve">Se dio respuesta por correo </t>
  </si>
  <si>
    <t>Se dio respuesta con RAD.8200-2-0351</t>
  </si>
  <si>
    <t>Envío de doc Guía de Deporte Sostenible:</t>
  </si>
  <si>
    <t>MinDeporte</t>
  </si>
  <si>
    <t>Entrega de 2 Ejemplares de la Publicación Otras Medidas Efectivas de Conservación Basadas en áreas OMEC</t>
  </si>
  <si>
    <t>Resnatur</t>
  </si>
  <si>
    <t>Solicitud información inversiones indígenas Alberto contreras</t>
  </si>
  <si>
    <t>Se enviaron insumos a la DBBSE el 26 de mayo</t>
  </si>
  <si>
    <t>Se envió respuesta por correo</t>
  </si>
  <si>
    <t>Invitación mesa de concertación cauca</t>
  </si>
  <si>
    <t>Elias Larrahondo Gobernador</t>
  </si>
  <si>
    <t>Eladio González-ASATIQ</t>
  </si>
  <si>
    <t>Situación recursos proyecto ASATIQ</t>
  </si>
  <si>
    <t>Solicitud proyectos ASATIQ y ACAZUNIP.</t>
  </si>
  <si>
    <t>MÓNICA LILIANA VALENCIA MONTAÑA
Representante a la Cámara por el Vaupés</t>
  </si>
  <si>
    <t>Se enviaron insumos a Jurídica el 03 de septiembre</t>
  </si>
  <si>
    <t>Se dio respuesta con RAD.8200-2-0448</t>
  </si>
  <si>
    <t> 31663</t>
  </si>
  <si>
    <t>Solicitud reunión con gobernador Vichada</t>
  </si>
  <si>
    <t>Solicitud de reunión, se realizó reunión el 15 de septiembre</t>
  </si>
  <si>
    <t>Solicitud información acciones para control de la deforestación</t>
  </si>
  <si>
    <t>David Pulido, representante de la camara Guaviare</t>
  </si>
  <si>
    <t xml:space="preserve">Se enviaron insumos a la DBBSE quien tiene el radicado </t>
  </si>
  <si>
    <t>Solicitud información de nombres de posibles personas beneficiarias proyectos de Visión Amazonía</t>
  </si>
  <si>
    <t>Diana Manrrique Dirección  Especializada Contra Las Violaciones a los Derechos Humanos Fiscalía</t>
  </si>
  <si>
    <t>Se envió correo el 4 de agosto con respuesta</t>
  </si>
  <si>
    <t>Se dio respuesta con RAD. 8200-2-0477</t>
  </si>
  <si>
    <t>Solicitudd dedialogo social y trabajo con mujeres indígenas</t>
  </si>
  <si>
    <t>Se dio respuesta con RAD.8200-2-0478</t>
  </si>
  <si>
    <t>Jose Olmedo Castro</t>
  </si>
  <si>
    <t>Solicitud información para aplicar a recursos del programa</t>
  </si>
  <si>
    <t>Se dio respuesta al correo del peticionario</t>
  </si>
  <si>
    <t>Solicitud apoyo comunidad el cristal</t>
  </si>
  <si>
    <t>Luz Mery Castillo</t>
  </si>
  <si>
    <t>Se realizó reunión y se tiene proyecto con ellos Rad 28603</t>
  </si>
  <si>
    <t>Solicitud información POT Solano</t>
  </si>
  <si>
    <t>Union temporal EOT Solano</t>
  </si>
  <si>
    <t>Solicitud base de datos beneficiarios Calamar(posible delito ambiental)</t>
  </si>
  <si>
    <t>Se dio respuesta con RAD.8200-2-0489</t>
  </si>
  <si>
    <t>Se dio respuesta con RAD.8200-2-0482</t>
  </si>
  <si>
    <t>Se dio respuesta con RAD.8200-2-0498</t>
  </si>
  <si>
    <t>Solicitud Clamor de los pueblos indígenas del sur oriente colombiano</t>
  </si>
  <si>
    <t>Procuraduría Regional de Guaviare</t>
  </si>
  <si>
    <t>Se enviaron insumos  a la subdirección de educación</t>
  </si>
  <si>
    <t xml:space="preserve">Solicitud apoyo a la comunidad Cumaribo </t>
  </si>
  <si>
    <t xml:space="preserve"> Junta de Acción Comunal de las Inspecciones de Chupave</t>
  </si>
  <si>
    <t>Solicitud de información sobre el IFA</t>
  </si>
  <si>
    <t>Tatiana Murcia</t>
  </si>
  <si>
    <t xml:space="preserve">Se envió respuesta por correo </t>
  </si>
  <si>
    <t xml:space="preserve">Se dio respuesta con RAD.8200-2-0527 </t>
  </si>
  <si>
    <t>Solicitud información Corpolindosa</t>
  </si>
  <si>
    <t>SANDRA GALINDO ROJAS</t>
  </si>
  <si>
    <t>Se dio respuesta con RADICADO 8200-2-0547</t>
  </si>
  <si>
    <t>Timoteo Suarez ASATRIZY</t>
  </si>
  <si>
    <t>Solicitud convocatoria mesas forestales meta</t>
  </si>
  <si>
    <t>21/12/2021</t>
  </si>
  <si>
    <t>Solicitud de información del IFA</t>
  </si>
  <si>
    <t>Milanyeli Mendoza</t>
  </si>
  <si>
    <t>Se dio respuesta por correo. Es igual al rad 44040</t>
  </si>
  <si>
    <t>Solicitud información informe anual</t>
  </si>
  <si>
    <t xml:space="preserve">Juana Micán </t>
  </si>
  <si>
    <t>Solicitud de información recursos del programa y protección indígenas</t>
  </si>
  <si>
    <t>43289-41864</t>
  </si>
  <si>
    <t>Solicitud información Mesas Forestales</t>
  </si>
  <si>
    <t>Libardo Florez</t>
  </si>
  <si>
    <t>Se dio respuesta por correo*</t>
  </si>
  <si>
    <t>Solicitud información convenio con ANT</t>
  </si>
  <si>
    <t>Vitaliano parra con copia Fiscalía</t>
  </si>
  <si>
    <t>Se dio respuesta con Rad 8200-2-0571</t>
  </si>
  <si>
    <t>Solicitud información PIVA, recursos VA, contratación , etc</t>
  </si>
  <si>
    <t>Se dio respuesta con Rad 8200-2-0577</t>
  </si>
  <si>
    <t>Se dio respuesta con Rad 8200-2-0578</t>
  </si>
  <si>
    <t>Se dio respuesta con Rad 8200-2-0576</t>
  </si>
  <si>
    <t xml:space="preserve">Solicitud información proyectos Parque Tinigua, Yaguara </t>
  </si>
  <si>
    <t>Juan Camilo Rozo</t>
  </si>
  <si>
    <t>Se dio respuesta con Rad 8200-2-0579</t>
  </si>
  <si>
    <t>Solicitud de información petición Alberto Contreras</t>
  </si>
  <si>
    <t>Solicitud de información petición Sandra Galindo</t>
  </si>
  <si>
    <t>Firma Otro si acuerdo Resguardo Alto Unuma PIVA 2020</t>
  </si>
  <si>
    <t>Héctor Echeverría Alvarado
Representante Legal Agroservicios Ltda.</t>
  </si>
  <si>
    <t>Se envió respuesta por correo desde el Líder del pilar 4</t>
  </si>
  <si>
    <t>Radicado traslado Mininterior requisito Forest Programme</t>
  </si>
  <si>
    <t>Mininterior</t>
  </si>
  <si>
    <t>Informativo no requiere respuesta</t>
  </si>
  <si>
    <t>Solicitud de información convocatorias</t>
  </si>
  <si>
    <t>Soledad Lopez Fundación Camaleones</t>
  </si>
  <si>
    <t>Solicitud insumos para Congreso sobre IFA</t>
  </si>
  <si>
    <t>Juanita Goebertus Representante Camara</t>
  </si>
  <si>
    <t>Se enviaron insumos a la OAJ</t>
  </si>
  <si>
    <t>Igual a radicado 44923 y 44851 Se dio respuesta con Radicado 8200-2-2022-00042</t>
  </si>
  <si>
    <t>Astrid Vidal</t>
  </si>
  <si>
    <t>Solicitud información politica negocios verdes Amazonía</t>
  </si>
  <si>
    <t xml:space="preserve">Solicitud información proyectos indígenas </t>
  </si>
  <si>
    <t>Nubia Cenid Pulido, Procuraduría</t>
  </si>
  <si>
    <t>Solicitud información convocatorias</t>
  </si>
  <si>
    <t>Presunta infracción ambiental de beneficiaria del programa</t>
  </si>
  <si>
    <t>Delvis salazar</t>
  </si>
  <si>
    <t>Solicitud información Piamonte Cauca IFA</t>
  </si>
  <si>
    <t>Frankly cabrera</t>
  </si>
  <si>
    <t>Se dio respiesta con Radicado 8200-2-2022-00121</t>
  </si>
  <si>
    <t xml:space="preserve">Información escucha la amazonía </t>
  </si>
  <si>
    <t>Francisco Von Hildebrand -Gaia Amazonas</t>
  </si>
  <si>
    <t>Es informativo no requiere respuesta</t>
  </si>
  <si>
    <t>Draijer Julian Suaza</t>
  </si>
  <si>
    <t>Interes de hacer parte del IFA</t>
  </si>
  <si>
    <t>Reserva Túnel del Dragon Verde</t>
  </si>
  <si>
    <t>Jorge Mancera</t>
  </si>
  <si>
    <t>Apoyo feria indígena</t>
  </si>
  <si>
    <t>Fundación Alcatraz</t>
  </si>
  <si>
    <t>Informativo Pilar 4</t>
  </si>
  <si>
    <t>Tala indiscriminada</t>
  </si>
  <si>
    <t>Informativo, respuesta de la policia</t>
  </si>
  <si>
    <t>Cuestionario Programa Generalidades</t>
  </si>
  <si>
    <t>Nayime Lopera</t>
  </si>
  <si>
    <t>Se dio respuesta con Rad 8200-2-2022-00152</t>
  </si>
  <si>
    <t>Reunion corpoamazonoia</t>
  </si>
  <si>
    <t xml:space="preserve">Se realizó reunión </t>
  </si>
  <si>
    <t>Cuestionario acciones en Guaviare por pilares</t>
  </si>
  <si>
    <t>Amalia Nieto</t>
  </si>
  <si>
    <t>Se respondio con radicado 20002022e200386</t>
  </si>
  <si>
    <t xml:space="preserve">Resguardo Indigena Unama-vichada </t>
  </si>
  <si>
    <t>Resguardo Almidón la Ceiba y Paloma Río Inirida</t>
  </si>
  <si>
    <t xml:space="preserve">Resguardo Indígena Paujil </t>
  </si>
  <si>
    <t>Información RAP Amazonía</t>
  </si>
  <si>
    <t>MinHacienda</t>
  </si>
  <si>
    <t xml:space="preserve">Desestimiento exclusion </t>
  </si>
  <si>
    <t>Se dio respuesta con Radicado No. 20002022E2006143</t>
  </si>
  <si>
    <t>Orlando Gonzalez</t>
  </si>
  <si>
    <t>Pago IFA</t>
  </si>
  <si>
    <t>Interes convocatoria mujeres indígenas</t>
  </si>
  <si>
    <t>Octavio Ballesteros</t>
  </si>
  <si>
    <t>Cuestionario proposicion 10 audiencia publica amazonas</t>
  </si>
  <si>
    <t>Se enviaron insumos por correo</t>
  </si>
  <si>
    <t>Cumplimiento IFA</t>
  </si>
  <si>
    <t>Herney Beltran</t>
  </si>
  <si>
    <t>Se dio respuesta con rad 20002022E2015421</t>
  </si>
  <si>
    <t>Inclusion de piamonte a Visión Amazonía</t>
  </si>
  <si>
    <t>Manuel Cuellar</t>
  </si>
  <si>
    <t>Denuncia convenio de coejecución VA 001 de 2020 celebrado entre Patrimonio Natural y la Asociación de Autoridades Tradicionales Indígenas de Querarí-Asatiq</t>
  </si>
  <si>
    <t>Tutela ACATISEMA</t>
  </si>
  <si>
    <t>Juzgado Promiscuo de Familia de Puerto Carreño, Vichada</t>
  </si>
  <si>
    <t>Se envioó respuesta a oficina Juridica de MADS</t>
  </si>
  <si>
    <t>Se dio respuesta con Rad 20002022E2016209</t>
  </si>
  <si>
    <t xml:space="preserve">Congreso de la republica </t>
  </si>
  <si>
    <t>Se respondió por correo a juridia los datos de la RAP para traslado</t>
  </si>
  <si>
    <t>Exclusion UNUMA</t>
  </si>
  <si>
    <t>Se dio respuesta con Rad 20002022E2014024</t>
  </si>
  <si>
    <t xml:space="preserve">Información IFA </t>
  </si>
  <si>
    <t>Dumas Alejandro Motta</t>
  </si>
  <si>
    <t>PRAE Coordinador IER Villa Carmona</t>
  </si>
  <si>
    <t>TUTELA UNUMA</t>
  </si>
  <si>
    <t>Juridica de MADS dio respuesta y fallo favorable</t>
  </si>
  <si>
    <t>Juzgado Hector Hecheverria</t>
  </si>
  <si>
    <t>Alcalde Doncello</t>
  </si>
  <si>
    <t>Alcalde Santa Rosa</t>
  </si>
  <si>
    <t>Superintendencia de industria y comercio</t>
  </si>
  <si>
    <t>Nos estan enviando nuestra respuesta a Herney Beltran</t>
  </si>
  <si>
    <t>Dialogo indigenas</t>
  </si>
  <si>
    <t xml:space="preserve">Carolina Encinosa </t>
  </si>
  <si>
    <t xml:space="preserve">Yeimin Andrea Beltran </t>
  </si>
  <si>
    <t>Se dio respuesta con Rad 20002022E2019919</t>
  </si>
  <si>
    <t>Nini Sierra-Personeria Guaviare</t>
  </si>
  <si>
    <t>Se dio respuesta por correo-Nini sierra</t>
  </si>
  <si>
    <t xml:space="preserve">Se dio respuesta por correo-Yeimin Andrea Beltran </t>
  </si>
  <si>
    <t xml:space="preserve">Cuestionario mejoras Programa </t>
  </si>
  <si>
    <t>Se mandaron insumos a Diana Mantilla</t>
  </si>
  <si>
    <t>Información financiación proyectos productivos</t>
  </si>
  <si>
    <t>Luis Forero</t>
  </si>
  <si>
    <t>Es el mismo que el 29509 se respondió con Rad 20002022E2014024</t>
  </si>
  <si>
    <t>TEMA</t>
  </si>
  <si>
    <t>Corrupción mesas forestales META</t>
  </si>
  <si>
    <t>Senadora Aida Avella</t>
  </si>
  <si>
    <t>carolina encinosa</t>
  </si>
  <si>
    <t>Hernan Trujillo</t>
  </si>
  <si>
    <t>Información recursos Programa</t>
  </si>
  <si>
    <t xml:space="preserve">OPIAC recursos y gestión </t>
  </si>
  <si>
    <t>No esta dirigido a nosotros</t>
  </si>
  <si>
    <t>Accion cumplimiento UNUMA</t>
  </si>
  <si>
    <t>Alertas ejecución recursos</t>
  </si>
  <si>
    <t>Jairo Sedano</t>
  </si>
  <si>
    <t>Se enviaron insumos a Sandra Sguerra</t>
  </si>
  <si>
    <t xml:space="preserve">Se dio respuesta con rad 2022E1040714 </t>
  </si>
  <si>
    <t>Invitación dialogos deforestacion</t>
  </si>
  <si>
    <t>Dirección de Bosques</t>
  </si>
  <si>
    <t xml:space="preserve">No requiere respuesta , invitación </t>
  </si>
  <si>
    <t xml:space="preserve">	RENUNCIA AL PROYECTO VISION AMAZONIA</t>
  </si>
  <si>
    <t>Resguardo Caranacoa-Yuri-Laguna Morocoto</t>
  </si>
  <si>
    <t>21002022E3005203</t>
  </si>
  <si>
    <t>Convenio ASATIQ</t>
  </si>
  <si>
    <t>Se envio copia de respuesta de FPN a control interno</t>
  </si>
  <si>
    <t>31012022E3005294</t>
  </si>
  <si>
    <t>reunión para articular esfuerzos en el marco de la gestión de los incendios forestales y el programa de Visión amazonia</t>
  </si>
  <si>
    <t>Invitación</t>
  </si>
  <si>
    <t>IFA</t>
  </si>
  <si>
    <t>ARCA</t>
  </si>
  <si>
    <t>Inclusion de piamonte a Visión Amazonía IGUAL 21002022E3005203</t>
  </si>
  <si>
    <t>exclusión</t>
  </si>
  <si>
    <t>TIPO</t>
  </si>
  <si>
    <t>Pilar 4</t>
  </si>
  <si>
    <t>Coordinación UER</t>
  </si>
  <si>
    <t xml:space="preserve">Fondo amazonico </t>
  </si>
  <si>
    <t>Se devolvio porque no es de nuestra competencia</t>
  </si>
  <si>
    <t>Recursos y Acuerdos Visión Amazonía</t>
  </si>
  <si>
    <t>Se enviaron insumos a despacho Viceministra por ARCA</t>
  </si>
  <si>
    <t>Veeduria</t>
  </si>
  <si>
    <t>IAS</t>
  </si>
  <si>
    <t>Pilar 1</t>
  </si>
  <si>
    <t>Pilar 2</t>
  </si>
  <si>
    <t>Pilar 3</t>
  </si>
  <si>
    <t>Pilar 5</t>
  </si>
  <si>
    <t>Solicitud de información salvaguardas y proyectos corpolindosa, asoprocegua, viveros, pueblo jiw , mapiripan</t>
  </si>
  <si>
    <t>Solicitud de información contrato con ANT, mapiripan</t>
  </si>
  <si>
    <t>Cuarto reporte sentencia STC 4360 de 2018 - Mesa Técnica de Ejecución OFI22-00170081 / GFPU</t>
  </si>
  <si>
    <t>Defensoría del Pueblo</t>
  </si>
  <si>
    <t>Abusos mercados carbono -indígenas-igual al 44295</t>
  </si>
  <si>
    <t>Cancilleria</t>
  </si>
  <si>
    <t>Situación indigenas pueblo JIW</t>
  </si>
  <si>
    <t>ENTES</t>
  </si>
  <si>
    <t>Traslados</t>
  </si>
  <si>
    <t>No competencia</t>
  </si>
  <si>
    <t>Conocimiento</t>
  </si>
  <si>
    <t>Ejecución</t>
  </si>
  <si>
    <t>Gobierno</t>
  </si>
  <si>
    <t>Emisiones</t>
  </si>
  <si>
    <t>Convocatoria</t>
  </si>
  <si>
    <t>Pilar 4 y 5</t>
  </si>
  <si>
    <t>Insumos</t>
  </si>
  <si>
    <t>Se realizo traslado a ONV</t>
  </si>
  <si>
    <t>PQRSD</t>
  </si>
  <si>
    <t>Se cerro en el arca se envio copia de respuesta de FPN</t>
  </si>
  <si>
    <t xml:space="preserve">Se dio respuesta en el arca </t>
  </si>
  <si>
    <t>carta de desestimiento</t>
  </si>
  <si>
    <t>Correo Visión</t>
  </si>
  <si>
    <t>49063 </t>
  </si>
  <si>
    <t>PROGRAMA</t>
  </si>
  <si>
    <t>REM I</t>
  </si>
  <si>
    <t>Radicado MinAmbiente</t>
  </si>
  <si>
    <t>Mesas Forestales</t>
  </si>
  <si>
    <t>Interes en partcipar en el IFA</t>
  </si>
  <si>
    <t>Tito Oicota</t>
  </si>
  <si>
    <t>Andres Acosta</t>
  </si>
  <si>
    <t>Geografía</t>
  </si>
  <si>
    <t xml:space="preserve">Acciones </t>
  </si>
  <si>
    <t>Ordenamiento</t>
  </si>
  <si>
    <t>Control y Vigilancia</t>
  </si>
  <si>
    <t>Dialogo social</t>
  </si>
  <si>
    <t>Incentivos</t>
  </si>
  <si>
    <t>Proyectos</t>
  </si>
  <si>
    <t>Aplicar al Programa</t>
  </si>
  <si>
    <t>Representación</t>
  </si>
  <si>
    <t>Apoyo</t>
  </si>
  <si>
    <t>Comunicaciones</t>
  </si>
  <si>
    <t>Administrativo</t>
  </si>
  <si>
    <t>MOTRA</t>
  </si>
  <si>
    <t>MAPIRIPAN-JIW</t>
  </si>
  <si>
    <t>Alianzas Productivas</t>
  </si>
  <si>
    <t>Salvaguardas</t>
  </si>
  <si>
    <t>Acuerdos de conservación</t>
  </si>
  <si>
    <t>Proyectos indígenas</t>
  </si>
  <si>
    <t>RAP</t>
  </si>
  <si>
    <t>Doncello Apoyo ordenamiento</t>
  </si>
  <si>
    <t>Santa Rosa apoyo ordenamiento</t>
  </si>
  <si>
    <t>proyectos</t>
  </si>
  <si>
    <t>Educación</t>
  </si>
  <si>
    <t>Control de la deforestación</t>
  </si>
  <si>
    <t>Exploración Colombia Limitada</t>
  </si>
  <si>
    <t>Se dio respuesta con Rad 20002022E2024490</t>
  </si>
  <si>
    <t>Se dio respuesta con RAD 20002023E2000282</t>
  </si>
  <si>
    <t>Nestor Aragon</t>
  </si>
  <si>
    <t>Solicitud sobre información resguardo UNUMA</t>
  </si>
  <si>
    <t>Guillermo Prieto, Director C.C Minambiente</t>
  </si>
  <si>
    <t>Media</t>
  </si>
  <si>
    <t xml:space="preserve">Entidad del Gobierno </t>
  </si>
  <si>
    <t>Persona Juridica</t>
  </si>
  <si>
    <t>Corporación</t>
  </si>
  <si>
    <t>Gabriel polo garcia, CDA</t>
  </si>
  <si>
    <t>Karen Gonzalez</t>
  </si>
  <si>
    <t>Minambiente</t>
  </si>
  <si>
    <t xml:space="preserve">Construcción Enfoque Anidado Estrategia Integral de Control a la Deforestación y Gestión de los Bosques
</t>
  </si>
  <si>
    <t>Fabian Diaz, congresista</t>
  </si>
  <si>
    <t>Juzgado</t>
  </si>
  <si>
    <t>Actualización del Plan de Ordenación de Tarapacá a la Mesa Forestal del Departamento del Amazonas.</t>
  </si>
  <si>
    <t>Hugo Carvajal</t>
  </si>
  <si>
    <t>Se enviaron insumos al Despacho a Klaus por correo</t>
  </si>
  <si>
    <t>Alvaro Arley Leon Florez
Gobernador De Vichada</t>
  </si>
  <si>
    <t>Eladio González</t>
  </si>
  <si>
    <t>John Molina, Sinchi</t>
  </si>
  <si>
    <t>Mesa de bosques del guaviare</t>
  </si>
  <si>
    <t>Etiquetas de fila</t>
  </si>
  <si>
    <t>Total general</t>
  </si>
  <si>
    <t>Etiquetas de columna</t>
  </si>
  <si>
    <t>Total</t>
  </si>
  <si>
    <t>(Todas)</t>
  </si>
  <si>
    <t>Cuenta de Mes</t>
  </si>
  <si>
    <t>Exclusión</t>
  </si>
  <si>
    <t xml:space="preserve">Total  2.019 </t>
  </si>
  <si>
    <t xml:space="preserve">Total  2.020 </t>
  </si>
  <si>
    <t xml:space="preserve">Total  2.021 </t>
  </si>
  <si>
    <t xml:space="preserve">Total  2.022 </t>
  </si>
  <si>
    <t>Total Informativo</t>
  </si>
  <si>
    <t>Total Insumos</t>
  </si>
  <si>
    <t>Total PQRSD</t>
  </si>
  <si>
    <t>Total Traslados</t>
  </si>
  <si>
    <t>Total Coordinación UER</t>
  </si>
  <si>
    <t>Total Pilar 1</t>
  </si>
  <si>
    <t>Total Pilar 2</t>
  </si>
  <si>
    <t>Total Pilar 3</t>
  </si>
  <si>
    <t>Total Pilar 4</t>
  </si>
  <si>
    <t>Total Pilar 4 y 5</t>
  </si>
  <si>
    <t>Total Pilar 5</t>
  </si>
  <si>
    <t>Persona Natural</t>
  </si>
  <si>
    <t>SOLICITUDES</t>
  </si>
  <si>
    <t>Conclusiones:</t>
  </si>
  <si>
    <t>El tema que tiene mayor participación son los PQRS con el 66%, le sigue el informativo con el 24%</t>
  </si>
  <si>
    <t>Los temas de la coordinación pesan el 37%, seguidos del pilar 4 con el 25% y el pilar 1 con el 17%</t>
  </si>
  <si>
    <t>El pareto de peticionarios lo conforman: personas naturales con el 27%, personas Juridicas con el 25%, Entidades del Gobierno con el 13%, veeduria con el 11%, e IAS con el 10% llegando un 86% del total de solicitudes</t>
  </si>
  <si>
    <t>ESTADO</t>
  </si>
  <si>
    <t>EN TRAMITE</t>
  </si>
  <si>
    <t>RESPONDIDO</t>
  </si>
  <si>
    <t>CERRADO</t>
  </si>
  <si>
    <t>PILAR</t>
  </si>
  <si>
    <t>ASUNTO</t>
  </si>
  <si>
    <t>PRIORIDAD</t>
  </si>
  <si>
    <t>TIPO DE PETICIONARIO</t>
  </si>
  <si>
    <t>CANAL</t>
  </si>
  <si>
    <t>MES</t>
  </si>
  <si>
    <t>AÑO</t>
  </si>
  <si>
    <t>FECHA RADICADO DE RECIBIDIO EN EL MADS</t>
  </si>
  <si>
    <t>NO. RADICADO MADS</t>
  </si>
  <si>
    <t>REMITENTE (ENTIDAD/NOMBRE)</t>
  </si>
  <si>
    <t>TABLAS DINÁMICAS</t>
  </si>
  <si>
    <t>ANÁLISIS GRÁFICO DE PQRSD</t>
  </si>
  <si>
    <t>BASE DE DATOS INICIAL</t>
  </si>
  <si>
    <r>
      <t xml:space="preserve">Dar actualización en Datos - Actualizar Todo, siempre que se actualice la información de la base, asegurarse que todos los campos están completos </t>
    </r>
    <r>
      <rPr>
        <sz val="11"/>
        <color rgb="FFFF0000"/>
        <rFont val="Calibri"/>
        <family val="2"/>
      </rPr>
      <t>→</t>
    </r>
  </si>
  <si>
    <t>(en blanco)</t>
  </si>
  <si>
    <t>Total (en blanco)</t>
  </si>
  <si>
    <t>Correr la formula para abajo cuando se diligencie la nueva información</t>
  </si>
  <si>
    <t xml:space="preserve">ANÁLISIS DE PQRSD </t>
  </si>
  <si>
    <t>Solicitud informe de auditoría</t>
  </si>
  <si>
    <t>ELIANA PATRICIA ZARABANDA, DIAN</t>
  </si>
  <si>
    <t>Alta</t>
  </si>
  <si>
    <t>Resguardo indígena Bajo Río Guainia y Rio Negro</t>
  </si>
  <si>
    <t>Información sobre proyectos con SINCHI y Salvaguardas</t>
  </si>
  <si>
    <t>Se enviaron insumos a Carlos Garrrid de la dirección de Bosques</t>
  </si>
  <si>
    <t>Información de cifras del programa</t>
  </si>
  <si>
    <t>Gustavo Adlofo, Procurador</t>
  </si>
  <si>
    <t>Se enviaron insumos a la Dirección de Bosques</t>
  </si>
  <si>
    <t>LUCÍA MAZUERA ROMERO Directora de Vigilancia Fiscal Contraloría Delegada para Medio Ambiente</t>
  </si>
  <si>
    <t>Se enviaron insumos a FPN el 2 de febrero</t>
  </si>
  <si>
    <t>Consulta Previa</t>
  </si>
  <si>
    <t>Compromisos Consulta Previa</t>
  </si>
  <si>
    <t>Alfonso Jimenez Mininterior</t>
  </si>
  <si>
    <t>Salvaguardas Jiw y Nukak</t>
  </si>
  <si>
    <t>Información mercado carbono</t>
  </si>
  <si>
    <t>Alberto Contreras, UGA</t>
  </si>
  <si>
    <t>Interes en participar en REM</t>
  </si>
  <si>
    <t>Gerjes Pimentel</t>
  </si>
  <si>
    <t>Baja</t>
  </si>
  <si>
    <t>Se respondio por correo el 3 de feb</t>
  </si>
  <si>
    <t>Queja de Ruido en Bogotá</t>
  </si>
  <si>
    <t>Jeison Romero</t>
  </si>
  <si>
    <t>Información ejecución del Programa-antecedentes</t>
  </si>
  <si>
    <t>FECHA LIMITE</t>
  </si>
  <si>
    <t xml:space="preserve">Total  2.023 </t>
  </si>
  <si>
    <t>No aplica</t>
  </si>
  <si>
    <t>Interes en participar en el IFA</t>
  </si>
  <si>
    <t>Alvenis Gaviria</t>
  </si>
  <si>
    <t>Se envió respuesta por correo el 7 de febrero</t>
  </si>
  <si>
    <t>Solicitud información predio</t>
  </si>
  <si>
    <t xml:space="preserve">Leidy Constanza, Fiscalía </t>
  </si>
  <si>
    <t>Se dio respuesta por correo y se cerro en el arca el 7 de feb</t>
  </si>
  <si>
    <t>Información para informe acuerdos de conservación</t>
  </si>
  <si>
    <t>Gustavo Adolfo Guerero, Procuraduría</t>
  </si>
  <si>
    <t>Corpolindosa</t>
  </si>
  <si>
    <t>Se enviaron insumos el 17 de feb</t>
  </si>
  <si>
    <t>Se envío a la DCC por el arca</t>
  </si>
  <si>
    <t>Inquietud Programa generales</t>
  </si>
  <si>
    <t>Juan Maria Rojas</t>
  </si>
  <si>
    <t>Acciones control vías ilegales deforestación</t>
  </si>
  <si>
    <t>Gustavo Guerrero, Procuraduría</t>
  </si>
  <si>
    <t>Proyectos RED y salvaguardas</t>
  </si>
  <si>
    <t>Salvaguardas Cancún  proyectos RED</t>
  </si>
  <si>
    <t>Lucia Mazuera, Contraloria</t>
  </si>
  <si>
    <t>2022E1039181</t>
  </si>
  <si>
    <t>Información incentivos</t>
  </si>
  <si>
    <t>Senador Alejandro Chacon</t>
  </si>
  <si>
    <t/>
  </si>
  <si>
    <t xml:space="preserve">Total </t>
  </si>
  <si>
    <t>Se enviaron insumos a DCC y nos copiaron respuesta final</t>
  </si>
  <si>
    <t xml:space="preserve">Se delego a Ricardo Lara para reunión </t>
  </si>
  <si>
    <t xml:space="preserve">Se enviaron insumos a Juridica </t>
  </si>
  <si>
    <t>Se respondio por el ARCA</t>
  </si>
  <si>
    <t>Se envio respuesta por ARCA</t>
  </si>
  <si>
    <t>Oficina negocios VerdesMinambiente</t>
  </si>
  <si>
    <t>Se envio a virginia</t>
  </si>
  <si>
    <t>Alberto contreras-contraloría</t>
  </si>
  <si>
    <t xml:space="preserve">se envio a Paola Quiroga </t>
  </si>
  <si>
    <t>Informacion sobre NDF</t>
  </si>
  <si>
    <t>David Urrego FAO</t>
  </si>
  <si>
    <t>Se dio respuesta por aranda</t>
  </si>
  <si>
    <t>Se envio insumos a Blanca Celia</t>
  </si>
  <si>
    <t>Se envio a jose ignacio</t>
  </si>
  <si>
    <t>2023E1011464</t>
  </si>
  <si>
    <t>Poyecto FAO</t>
  </si>
  <si>
    <t>Maya Takagi, Representante FAO</t>
  </si>
  <si>
    <t>Es informativo, se archivo</t>
  </si>
  <si>
    <t>2023E1012141</t>
  </si>
  <si>
    <t>Información PIVA proyectos indígenas</t>
  </si>
  <si>
    <t>Veeduría</t>
  </si>
  <si>
    <t>ampliación del resguardo indígena Inga de Condagua</t>
  </si>
  <si>
    <t>Laura Rodriguez</t>
  </si>
  <si>
    <t xml:space="preserve">pesona juridica </t>
  </si>
  <si>
    <t xml:space="preserve">Ya se dio respuesta </t>
  </si>
  <si>
    <t>Debate control politico Caqueta</t>
  </si>
  <si>
    <t>Paula Andrea Rojas</t>
  </si>
  <si>
    <t>Se enviaron insumos a Jurídica</t>
  </si>
  <si>
    <t>FECHA DE CORTE: 04 DE ABRIL 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</si>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</sst>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</font>
    <font>
      <i/>
      <sz val="12"/>
      <color theme="1"/>
      <name val="Calibri"/>
      <family val="2"/>
      <scheme val="minor"/>
    </font>
    <font>
      <i/>
      <sz val="13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2"/>
      <color indexed="8"/>
      <name val="Calibri"/>
      <family val="2"/>
    </font>
    <font>
      <i/>
      <sz val="13"/>
      <name val="Calibri"/>
      <family val="2"/>
    </font>
    <font>
      <i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i/>
      <sz val="1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indexed="8"/>
      <name val="Calibri"/>
      <family val="2"/>
    </font>
    <font>
      <i/>
      <u/>
      <sz val="13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24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276AA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/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54">
    <xf numFmtId="0" fontId="0" fillId="0" borderId="0" xfId="0"/>
    <xf numFmtId="0" fontId="9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0" fillId="0" borderId="0" xfId="0" pivotButton="1"/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left" indent="1"/>
    </xf>
    <xf numFmtId="165" fontId="0" fillId="0" borderId="0" xfId="0" applyNumberFormat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0" xfId="0" applyFont="1"/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/>
    </xf>
    <xf numFmtId="165" fontId="8" fillId="0" borderId="1" xfId="2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1" fontId="8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wrapText="1"/>
    </xf>
    <xf numFmtId="14" fontId="8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justify" vertical="top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11" fillId="0" borderId="1" xfId="0" applyFont="1" applyBorder="1"/>
    <xf numFmtId="0" fontId="8" fillId="0" borderId="1" xfId="0" applyFont="1" applyBorder="1" applyAlignment="1">
      <alignment horizontal="justify" vertical="top"/>
    </xf>
    <xf numFmtId="0" fontId="8" fillId="0" borderId="1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6" fillId="0" borderId="1" xfId="1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wrapText="1"/>
    </xf>
    <xf numFmtId="0" fontId="8" fillId="0" borderId="1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top"/>
    </xf>
    <xf numFmtId="0" fontId="7" fillId="0" borderId="1" xfId="0" quotePrefix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9" fontId="0" fillId="0" borderId="0" xfId="3" applyFont="1"/>
    <xf numFmtId="9" fontId="0" fillId="0" borderId="0" xfId="3" applyFont="1" applyAlignment="1">
      <alignment horizontal="center"/>
    </xf>
    <xf numFmtId="9" fontId="0" fillId="0" borderId="0" xfId="0" applyNumberFormat="1"/>
    <xf numFmtId="0" fontId="19" fillId="0" borderId="0" xfId="0" applyFont="1" applyAlignment="1">
      <alignment horizontal="center"/>
    </xf>
    <xf numFmtId="0" fontId="0" fillId="0" borderId="0" xfId="0" pivotButton="1" applyAlignment="1">
      <alignment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0" fontId="5" fillId="5" borderId="0" xfId="0" applyFont="1" applyFill="1"/>
    <xf numFmtId="0" fontId="7" fillId="5" borderId="1" xfId="0" applyFont="1" applyFill="1" applyBorder="1" applyAlignment="1">
      <alignment horizontal="center" wrapText="1"/>
    </xf>
    <xf numFmtId="14" fontId="8" fillId="5" borderId="1" xfId="0" applyNumberFormat="1" applyFont="1" applyFill="1" applyBorder="1" applyAlignment="1">
      <alignment horizontal="center"/>
    </xf>
    <xf numFmtId="165" fontId="8" fillId="5" borderId="1" xfId="2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4" fontId="8" fillId="5" borderId="1" xfId="0" applyNumberFormat="1" applyFont="1" applyFill="1" applyBorder="1"/>
    <xf numFmtId="14" fontId="8" fillId="5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/>
    </xf>
    <xf numFmtId="0" fontId="11" fillId="5" borderId="1" xfId="0" quotePrefix="1" applyFont="1" applyFill="1" applyBorder="1" applyAlignment="1">
      <alignment horizontal="left" wrapText="1"/>
    </xf>
    <xf numFmtId="14" fontId="8" fillId="5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14" fontId="8" fillId="0" borderId="1" xfId="0" applyNumberFormat="1" applyFont="1" applyBorder="1" applyAlignment="1">
      <alignment horizontal="left" vertical="top"/>
    </xf>
    <xf numFmtId="11" fontId="8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3" fillId="4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5" fillId="0" borderId="0" xfId="0" applyFont="1" applyFill="1"/>
    <xf numFmtId="0" fontId="7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8" fillId="0" borderId="1" xfId="0" applyNumberFormat="1" applyFont="1" applyFill="1" applyBorder="1"/>
    <xf numFmtId="14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14" fontId="8" fillId="0" borderId="1" xfId="0" applyNumberFormat="1" applyFont="1" applyFill="1" applyBorder="1" applyAlignment="1">
      <alignment horizontal="left" vertical="top"/>
    </xf>
    <xf numFmtId="0" fontId="11" fillId="0" borderId="1" xfId="0" quotePrefix="1" applyFont="1" applyFill="1" applyBorder="1" applyAlignment="1">
      <alignment horizontal="left" wrapText="1"/>
    </xf>
    <xf numFmtId="11" fontId="8" fillId="0" borderId="1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132"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horizontal="center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horizontal="center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horizontal="center"/>
    </dxf>
    <dxf>
      <alignment wrapText="1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horizontal="center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horizontal="center"/>
    </dxf>
    <dxf>
      <alignment wrapText="1"/>
    </dxf>
    <dxf>
      <alignment vertical="center"/>
    </dxf>
    <dxf>
      <alignment vertical="center"/>
    </dxf>
    <dxf>
      <alignment horizontal="left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horizontal="center"/>
    </dxf>
    <dxf>
      <alignment wrapText="1"/>
    </dxf>
    <dxf>
      <alignment horizontal="general"/>
    </dxf>
    <dxf>
      <alignment horizontal="general"/>
    </dxf>
    <dxf>
      <alignment vertic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horizontal="center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horizontal="center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center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horizontal="center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horizontal="center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  <dxf>
      <alignment horizontal="general"/>
    </dxf>
    <dxf>
      <alignment horizontal="general"/>
    </dxf>
    <dxf>
      <alignment wrapText="1"/>
    </dxf>
    <dxf>
      <alignment horizontal="center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left"/>
    </dxf>
    <dxf>
      <alignment vertical="center"/>
    </dxf>
    <dxf>
      <alignment vertical="center"/>
    </dxf>
  </dxfs>
  <tableStyles count="0" defaultTableStyle="TableStyleMedium2" defaultPivotStyle="PivotStyleLight16"/>
  <colors>
    <mruColors>
      <color rgb="FF4276AA"/>
      <color rgb="FF96A4CB"/>
      <color rgb="FF5268A5"/>
      <color rgb="FFBA7B4E"/>
      <color rgb="FF1891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microsoft.com/office/2007/relationships/slicerCache" Target="slicerCaches/slicerCache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microsoft.com/office/2007/relationships/slicerCache" Target="slicerCaches/slicerCache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7.xml"/><Relationship Id="rId10" Type="http://schemas.microsoft.com/office/2007/relationships/slicerCache" Target="slicerCaches/slicerCache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microsoft.com/office/2007/relationships/slicerCache" Target="slicerCaches/slicerCache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[04.04.2023 VISION AMAZONIA SEGUIMIENTO PQRSD.xlsx]Tablas Dinámicas!TablaDinámica4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Total</a:t>
            </a:r>
            <a:r>
              <a:rPr lang="en-NL">
                <a:latin typeface="Arial" panose="020B0604020202020204" pitchFamily="34" charset="0"/>
                <a:cs typeface="Arial" panose="020B0604020202020204" pitchFamily="34" charset="0"/>
              </a:rPr>
              <a:t> por Tipo de Solicitud 2019 -2023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Dinámicas'!$D$5:$D$6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 Dinámicas'!$B$7:$C$28</c:f>
              <c:multiLvlStrCache>
                <c:ptCount val="16"/>
                <c:lvl>
                  <c:pt idx="0">
                    <c:v> 2.019 </c:v>
                  </c:pt>
                  <c:pt idx="1">
                    <c:v> 2.020 </c:v>
                  </c:pt>
                  <c:pt idx="2">
                    <c:v> 2.021 </c:v>
                  </c:pt>
                  <c:pt idx="3">
                    <c:v> 2.022 </c:v>
                  </c:pt>
                  <c:pt idx="4">
                    <c:v> 2.019 </c:v>
                  </c:pt>
                  <c:pt idx="5">
                    <c:v> 2.020 </c:v>
                  </c:pt>
                  <c:pt idx="6">
                    <c:v> 2.021 </c:v>
                  </c:pt>
                  <c:pt idx="7">
                    <c:v> 2.022 </c:v>
                  </c:pt>
                  <c:pt idx="8">
                    <c:v> 2.019 </c:v>
                  </c:pt>
                  <c:pt idx="9">
                    <c:v> 2.020 </c:v>
                  </c:pt>
                  <c:pt idx="10">
                    <c:v> 2.021 </c:v>
                  </c:pt>
                  <c:pt idx="11">
                    <c:v> 2.022 </c:v>
                  </c:pt>
                  <c:pt idx="12">
                    <c:v> 2.023 </c:v>
                  </c:pt>
                  <c:pt idx="13">
                    <c:v> 2.021 </c:v>
                  </c:pt>
                  <c:pt idx="14">
                    <c:v> 2.022 </c:v>
                  </c:pt>
                </c:lvl>
                <c:lvl>
                  <c:pt idx="0">
                    <c:v>Informativo</c:v>
                  </c:pt>
                  <c:pt idx="4">
                    <c:v>Insumos</c:v>
                  </c:pt>
                  <c:pt idx="8">
                    <c:v>PQRSD</c:v>
                  </c:pt>
                  <c:pt idx="13">
                    <c:v>Traslados</c:v>
                  </c:pt>
                  <c:pt idx="15">
                    <c:v>(en blanco)</c:v>
                  </c:pt>
                </c:lvl>
              </c:multiLvlStrCache>
            </c:multiLvlStrRef>
          </c:cat>
          <c:val>
            <c:numRef>
              <c:f>'Tablas Dinámicas'!$D$7:$D$28</c:f>
              <c:numCache>
                <c:formatCode>General</c:formatCode>
                <c:ptCount val="16"/>
                <c:pt idx="0">
                  <c:v>40</c:v>
                </c:pt>
                <c:pt idx="1">
                  <c:v>19</c:v>
                </c:pt>
                <c:pt idx="2">
                  <c:v>9</c:v>
                </c:pt>
                <c:pt idx="3">
                  <c:v>7</c:v>
                </c:pt>
                <c:pt idx="4">
                  <c:v>1</c:v>
                </c:pt>
                <c:pt idx="5">
                  <c:v>10</c:v>
                </c:pt>
                <c:pt idx="6">
                  <c:v>12</c:v>
                </c:pt>
                <c:pt idx="7">
                  <c:v>5</c:v>
                </c:pt>
                <c:pt idx="8">
                  <c:v>24</c:v>
                </c:pt>
                <c:pt idx="9">
                  <c:v>78</c:v>
                </c:pt>
                <c:pt idx="10">
                  <c:v>49</c:v>
                </c:pt>
                <c:pt idx="11">
                  <c:v>61</c:v>
                </c:pt>
                <c:pt idx="12">
                  <c:v>23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3-4FA0-8C43-85AC1EF3C8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9784911"/>
        <c:axId val="59785327"/>
      </c:barChart>
      <c:catAx>
        <c:axId val="59784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785327"/>
        <c:crosses val="autoZero"/>
        <c:auto val="1"/>
        <c:lblAlgn val="ctr"/>
        <c:lblOffset val="100"/>
        <c:noMultiLvlLbl val="0"/>
      </c:catAx>
      <c:valAx>
        <c:axId val="5978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784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[04.04.2023 VISION AMAZONIA SEGUIMIENTO PQRSD.xlsx]Tablas Dinámicas!TablaDinámica5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Total</a:t>
            </a:r>
            <a:r>
              <a:rPr lang="en-NL">
                <a:latin typeface="Arial" panose="020B0604020202020204" pitchFamily="34" charset="0"/>
                <a:cs typeface="Arial" panose="020B0604020202020204" pitchFamily="34" charset="0"/>
              </a:rPr>
              <a:t> Por Pilar 2019 - 2023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Dinámicas'!$I$7:$I$8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 Dinámicas'!$G$9:$H$50</c:f>
              <c:multiLvlStrCache>
                <c:ptCount val="33"/>
                <c:lvl>
                  <c:pt idx="0">
                    <c:v> 2.019 </c:v>
                  </c:pt>
                  <c:pt idx="1">
                    <c:v> 2.020 </c:v>
                  </c:pt>
                  <c:pt idx="2">
                    <c:v> 2.021 </c:v>
                  </c:pt>
                  <c:pt idx="3">
                    <c:v> 2.022 </c:v>
                  </c:pt>
                  <c:pt idx="4">
                    <c:v> 2.023 </c:v>
                  </c:pt>
                  <c:pt idx="5">
                    <c:v> 2.019 </c:v>
                  </c:pt>
                  <c:pt idx="6">
                    <c:v> 2.020 </c:v>
                  </c:pt>
                  <c:pt idx="7">
                    <c:v> 2.021 </c:v>
                  </c:pt>
                  <c:pt idx="8">
                    <c:v> 2.022 </c:v>
                  </c:pt>
                  <c:pt idx="9">
                    <c:v> 2.023 </c:v>
                  </c:pt>
                  <c:pt idx="10">
                    <c:v> 2.019 </c:v>
                  </c:pt>
                  <c:pt idx="11">
                    <c:v> 2.020 </c:v>
                  </c:pt>
                  <c:pt idx="12">
                    <c:v> 2.021 </c:v>
                  </c:pt>
                  <c:pt idx="13">
                    <c:v> 2.022 </c:v>
                  </c:pt>
                  <c:pt idx="14">
                    <c:v> 2.019 </c:v>
                  </c:pt>
                  <c:pt idx="15">
                    <c:v> 2.020 </c:v>
                  </c:pt>
                  <c:pt idx="16">
                    <c:v> 2.021 </c:v>
                  </c:pt>
                  <c:pt idx="17">
                    <c:v> 2.022 </c:v>
                  </c:pt>
                  <c:pt idx="18">
                    <c:v> 2.023 </c:v>
                  </c:pt>
                  <c:pt idx="19">
                    <c:v> 2.019 </c:v>
                  </c:pt>
                  <c:pt idx="20">
                    <c:v> 2.020 </c:v>
                  </c:pt>
                  <c:pt idx="21">
                    <c:v> 2.021 </c:v>
                  </c:pt>
                  <c:pt idx="22">
                    <c:v> 2.022 </c:v>
                  </c:pt>
                  <c:pt idx="23">
                    <c:v> 2.023 </c:v>
                  </c:pt>
                  <c:pt idx="24">
                    <c:v> 2.019 </c:v>
                  </c:pt>
                  <c:pt idx="25">
                    <c:v> 2.020 </c:v>
                  </c:pt>
                  <c:pt idx="26">
                    <c:v> 2.021 </c:v>
                  </c:pt>
                  <c:pt idx="27">
                    <c:v> 2.022 </c:v>
                  </c:pt>
                  <c:pt idx="28">
                    <c:v> 2.023 </c:v>
                  </c:pt>
                  <c:pt idx="29">
                    <c:v> 2.020 </c:v>
                  </c:pt>
                  <c:pt idx="30">
                    <c:v> 2.021 </c:v>
                  </c:pt>
                  <c:pt idx="31">
                    <c:v> 2.023 </c:v>
                  </c:pt>
                </c:lvl>
                <c:lvl>
                  <c:pt idx="0">
                    <c:v>Coordinación UER</c:v>
                  </c:pt>
                  <c:pt idx="5">
                    <c:v>Pilar 1</c:v>
                  </c:pt>
                  <c:pt idx="10">
                    <c:v>Pilar 2</c:v>
                  </c:pt>
                  <c:pt idx="14">
                    <c:v>Pilar 3</c:v>
                  </c:pt>
                  <c:pt idx="19">
                    <c:v>Pilar 4</c:v>
                  </c:pt>
                  <c:pt idx="24">
                    <c:v>Pilar 4 y 5</c:v>
                  </c:pt>
                  <c:pt idx="29">
                    <c:v>Pilar 5</c:v>
                  </c:pt>
                  <c:pt idx="32">
                    <c:v>(en blanco)</c:v>
                  </c:pt>
                </c:lvl>
              </c:multiLvlStrCache>
            </c:multiLvlStrRef>
          </c:cat>
          <c:val>
            <c:numRef>
              <c:f>'Tablas Dinámicas'!$I$9:$I$50</c:f>
              <c:numCache>
                <c:formatCode>General</c:formatCode>
                <c:ptCount val="33"/>
                <c:pt idx="0">
                  <c:v>31</c:v>
                </c:pt>
                <c:pt idx="1">
                  <c:v>33</c:v>
                </c:pt>
                <c:pt idx="2">
                  <c:v>30</c:v>
                </c:pt>
                <c:pt idx="3">
                  <c:v>27</c:v>
                </c:pt>
                <c:pt idx="4">
                  <c:v>12</c:v>
                </c:pt>
                <c:pt idx="5">
                  <c:v>4</c:v>
                </c:pt>
                <c:pt idx="6">
                  <c:v>15</c:v>
                </c:pt>
                <c:pt idx="7">
                  <c:v>11</c:v>
                </c:pt>
                <c:pt idx="8">
                  <c:v>22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12</c:v>
                </c:pt>
                <c:pt idx="20">
                  <c:v>38</c:v>
                </c:pt>
                <c:pt idx="21">
                  <c:v>19</c:v>
                </c:pt>
                <c:pt idx="22">
                  <c:v>11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10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6-44E4-96BF-C02CF1838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682431"/>
        <c:axId val="552684095"/>
      </c:barChart>
      <c:catAx>
        <c:axId val="55268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684095"/>
        <c:crosses val="autoZero"/>
        <c:auto val="1"/>
        <c:lblAlgn val="ctr"/>
        <c:lblOffset val="100"/>
        <c:noMultiLvlLbl val="0"/>
      </c:catAx>
      <c:valAx>
        <c:axId val="55268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268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[04.04.2023 VISION AMAZONIA SEGUIMIENTO PQRSD.xlsx]Tablas Dinámicas!TablaDinámica7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Total</a:t>
            </a:r>
            <a:r>
              <a:rPr lang="en-NL">
                <a:latin typeface="Arial" panose="020B0604020202020204" pitchFamily="34" charset="0"/>
                <a:cs typeface="Arial" panose="020B0604020202020204" pitchFamily="34" charset="0"/>
              </a:rPr>
              <a:t> por tipo de peticionario por a</a:t>
            </a:r>
            <a:r>
              <a:rPr lang="es-419">
                <a:latin typeface="Arial" panose="020B0604020202020204" pitchFamily="34" charset="0"/>
                <a:cs typeface="Arial" panose="020B0604020202020204" pitchFamily="34" charset="0"/>
              </a:rPr>
              <a:t>ño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Dinámicas'!$N$7:$N$8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 Dinámicas'!$L$9:$M$57</c:f>
              <c:multiLvlStrCache>
                <c:ptCount val="42"/>
                <c:lvl>
                  <c:pt idx="0">
                    <c:v>Persona Juridica</c:v>
                  </c:pt>
                  <c:pt idx="1">
                    <c:v>Entidad del Gobierno </c:v>
                  </c:pt>
                  <c:pt idx="2">
                    <c:v>Minambiente</c:v>
                  </c:pt>
                  <c:pt idx="3">
                    <c:v>Veeduria</c:v>
                  </c:pt>
                  <c:pt idx="4">
                    <c:v>Persona Natural</c:v>
                  </c:pt>
                  <c:pt idx="5">
                    <c:v>Corporación</c:v>
                  </c:pt>
                  <c:pt idx="6">
                    <c:v>IAS</c:v>
                  </c:pt>
                  <c:pt idx="7">
                    <c:v>Persona Natural</c:v>
                  </c:pt>
                  <c:pt idx="8">
                    <c:v>Persona Juridica</c:v>
                  </c:pt>
                  <c:pt idx="9">
                    <c:v>Veeduria</c:v>
                  </c:pt>
                  <c:pt idx="10">
                    <c:v>Entidad del Gobierno </c:v>
                  </c:pt>
                  <c:pt idx="11">
                    <c:v>IAS</c:v>
                  </c:pt>
                  <c:pt idx="12">
                    <c:v>Minambiente</c:v>
                  </c:pt>
                  <c:pt idx="13">
                    <c:v>Congreso</c:v>
                  </c:pt>
                  <c:pt idx="14">
                    <c:v>Corporación</c:v>
                  </c:pt>
                  <c:pt idx="15">
                    <c:v>Persona Juridica</c:v>
                  </c:pt>
                  <c:pt idx="16">
                    <c:v>Persona Natural</c:v>
                  </c:pt>
                  <c:pt idx="17">
                    <c:v>Minambiente</c:v>
                  </c:pt>
                  <c:pt idx="18">
                    <c:v>IAS</c:v>
                  </c:pt>
                  <c:pt idx="19">
                    <c:v>Veeduria</c:v>
                  </c:pt>
                  <c:pt idx="20">
                    <c:v>Entidad del Gobierno </c:v>
                  </c:pt>
                  <c:pt idx="21">
                    <c:v>Congreso</c:v>
                  </c:pt>
                  <c:pt idx="22">
                    <c:v>Corporación</c:v>
                  </c:pt>
                  <c:pt idx="23">
                    <c:v>Persona Natural</c:v>
                  </c:pt>
                  <c:pt idx="24">
                    <c:v>Persona Juridica</c:v>
                  </c:pt>
                  <c:pt idx="25">
                    <c:v>IAS</c:v>
                  </c:pt>
                  <c:pt idx="26">
                    <c:v>Entidad del Gobierno </c:v>
                  </c:pt>
                  <c:pt idx="27">
                    <c:v>Veeduria</c:v>
                  </c:pt>
                  <c:pt idx="28">
                    <c:v>Congreso</c:v>
                  </c:pt>
                  <c:pt idx="29">
                    <c:v>Minambiente</c:v>
                  </c:pt>
                  <c:pt idx="30">
                    <c:v>Juzgado</c:v>
                  </c:pt>
                  <c:pt idx="31">
                    <c:v>Corporación</c:v>
                  </c:pt>
                  <c:pt idx="32">
                    <c:v>IAS</c:v>
                  </c:pt>
                  <c:pt idx="33">
                    <c:v>Veeduria</c:v>
                  </c:pt>
                  <c:pt idx="34">
                    <c:v>Persona Natural</c:v>
                  </c:pt>
                  <c:pt idx="35">
                    <c:v>Entidad del Gobierno </c:v>
                  </c:pt>
                  <c:pt idx="36">
                    <c:v>Minambiente</c:v>
                  </c:pt>
                  <c:pt idx="37">
                    <c:v>Veeduría</c:v>
                  </c:pt>
                  <c:pt idx="38">
                    <c:v>pesona juridica </c:v>
                  </c:pt>
                  <c:pt idx="39">
                    <c:v>Congreso</c:v>
                  </c:pt>
                  <c:pt idx="40">
                    <c:v>Persona Juridica</c:v>
                  </c:pt>
                  <c:pt idx="41">
                    <c:v>(en blanco)</c:v>
                  </c:pt>
                </c:lvl>
                <c:lvl>
                  <c:pt idx="0">
                    <c:v> 2.019 </c:v>
                  </c:pt>
                  <c:pt idx="7">
                    <c:v> 2.020 </c:v>
                  </c:pt>
                  <c:pt idx="15">
                    <c:v> 2.021 </c:v>
                  </c:pt>
                  <c:pt idx="23">
                    <c:v> 2.022 </c:v>
                  </c:pt>
                  <c:pt idx="32">
                    <c:v> 2.023 </c:v>
                  </c:pt>
                </c:lvl>
              </c:multiLvlStrCache>
            </c:multiLvlStrRef>
          </c:cat>
          <c:val>
            <c:numRef>
              <c:f>'Tablas Dinámicas'!$N$9:$N$57</c:f>
              <c:numCache>
                <c:formatCode>General</c:formatCode>
                <c:ptCount val="42"/>
                <c:pt idx="0">
                  <c:v>19</c:v>
                </c:pt>
                <c:pt idx="1">
                  <c:v>15</c:v>
                </c:pt>
                <c:pt idx="2">
                  <c:v>10</c:v>
                </c:pt>
                <c:pt idx="3">
                  <c:v>7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38</c:v>
                </c:pt>
                <c:pt idx="8">
                  <c:v>20</c:v>
                </c:pt>
                <c:pt idx="9">
                  <c:v>17</c:v>
                </c:pt>
                <c:pt idx="10">
                  <c:v>12</c:v>
                </c:pt>
                <c:pt idx="11">
                  <c:v>11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26</c:v>
                </c:pt>
                <c:pt idx="16">
                  <c:v>17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24</c:v>
                </c:pt>
                <c:pt idx="24">
                  <c:v>13</c:v>
                </c:pt>
                <c:pt idx="25">
                  <c:v>13</c:v>
                </c:pt>
                <c:pt idx="26">
                  <c:v>10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7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6-4127-93A5-8F8B765C2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856527"/>
        <c:axId val="1142856111"/>
      </c:barChart>
      <c:catAx>
        <c:axId val="114285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856111"/>
        <c:crosses val="autoZero"/>
        <c:auto val="1"/>
        <c:lblAlgn val="ctr"/>
        <c:lblOffset val="100"/>
        <c:noMultiLvlLbl val="0"/>
      </c:catAx>
      <c:valAx>
        <c:axId val="1142856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85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[04.04.2023 VISION AMAZONIA SEGUIMIENTO PQRSD.xlsx]Tablas Dinámicas!TablaDinámica10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>
                <a:latin typeface="Arial" panose="020B0604020202020204" pitchFamily="34" charset="0"/>
                <a:cs typeface="Arial" panose="020B0604020202020204" pitchFamily="34" charset="0"/>
              </a:rPr>
              <a:t>Total</a:t>
            </a:r>
            <a:r>
              <a:rPr lang="en-NL" sz="1600">
                <a:latin typeface="Arial" panose="020B0604020202020204" pitchFamily="34" charset="0"/>
                <a:cs typeface="Arial" panose="020B0604020202020204" pitchFamily="34" charset="0"/>
              </a:rPr>
              <a:t> Tipo Peticionario</a:t>
            </a:r>
            <a:endParaRPr lang="en-US" sz="16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5164803321260014E-2"/>
          <c:y val="2.6755852842809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0" tIns="0" rIns="38100" bIns="19050" anchor="ctr" anchorCtr="1">
              <a:spAutoFit/>
            </a:bodyPr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1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dLbl>
          <c:idx val="0"/>
          <c:layout>
            <c:manualLayout>
              <c:x val="3.9834155547267873E-2"/>
              <c:y val="-1.5328696946111029E-1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0" tIns="0" rIns="38100" bIns="19050" anchor="ctr" anchorCtr="1">
              <a:spAutoFit/>
            </a:bodyPr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1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dLbl>
          <c:idx val="0"/>
          <c:layout>
            <c:manualLayout>
              <c:x val="-8.2238256613714367E-2"/>
              <c:y val="-2.675585284280936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0" tIns="0" rIns="38100" bIns="19050" anchor="ctr" anchorCtr="1">
              <a:spAutoFit/>
            </a:bodyPr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1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dLbl>
          <c:idx val="0"/>
          <c:layout>
            <c:manualLayout>
              <c:x val="-3.4694264508910777E-2"/>
              <c:y val="2.675585284280936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0" tIns="0" rIns="38100" bIns="19050" anchor="ctr" anchorCtr="1">
              <a:spAutoFit/>
            </a:bodyPr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1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chemeClr val="accent6"/>
          </a:solidFill>
          <a:ln>
            <a:noFill/>
          </a:ln>
          <a:effectLst/>
        </c:spPr>
        <c:dLbl>
          <c:idx val="0"/>
          <c:layout>
            <c:manualLayout>
              <c:x val="-2.1844536913017867E-2"/>
              <c:y val="-3.344481605351170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0" tIns="0" rIns="38100" bIns="19050" anchor="ctr" anchorCtr="1">
              <a:spAutoFit/>
            </a:bodyPr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1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chemeClr val="accent6"/>
          </a:solidFill>
          <a:ln>
            <a:noFill/>
          </a:ln>
          <a:effectLst/>
        </c:spPr>
      </c:pivotFmt>
      <c:pivotFmt>
        <c:idx val="6"/>
        <c:spPr>
          <a:solidFill>
            <a:schemeClr val="accent6"/>
          </a:solidFill>
          <a:ln>
            <a:noFill/>
          </a:ln>
          <a:effectLst/>
        </c:spPr>
      </c:pivotFmt>
      <c:pivotFmt>
        <c:idx val="7"/>
        <c:spPr>
          <a:solidFill>
            <a:srgbClr val="4276AA"/>
          </a:solidFill>
          <a:ln>
            <a:noFill/>
          </a:ln>
          <a:effectLst/>
        </c:spPr>
      </c:pivotFmt>
      <c:pivotFmt>
        <c:idx val="8"/>
        <c:spPr>
          <a:solidFill>
            <a:schemeClr val="bg2">
              <a:lumMod val="90000"/>
            </a:schemeClr>
          </a:solidFill>
          <a:ln>
            <a:noFill/>
          </a:ln>
          <a:effectLst/>
        </c:spPr>
      </c:pivotFmt>
      <c:pivotFmt>
        <c:idx val="9"/>
        <c:spPr>
          <a:solidFill>
            <a:schemeClr val="accent6"/>
          </a:solidFill>
          <a:ln>
            <a:noFill/>
          </a:ln>
          <a:effectLst/>
        </c:spPr>
      </c:pivotFmt>
      <c:pivotFmt>
        <c:idx val="10"/>
        <c:spPr>
          <a:solidFill>
            <a:schemeClr val="accent6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'Tablas Dinámicas'!$R$8:$R$9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CA5-47C5-B65A-1818213CA343}"/>
              </c:ext>
            </c:extLst>
          </c:dPt>
          <c:dPt>
            <c:idx val="1"/>
            <c:bubble3D val="0"/>
            <c:spPr>
              <a:solidFill>
                <a:srgbClr val="4276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CA5-47C5-B65A-1818213CA3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A5-47C5-B65A-1818213CA3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A5-47C5-B65A-1818213CA343}"/>
              </c:ext>
            </c:extLst>
          </c:dPt>
          <c:dPt>
            <c:idx val="4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10-45F7-9638-FCA7C40DE8EC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CA5-47C5-B65A-1818213CA3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A5-47C5-B65A-1818213CA3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A5-47C5-B65A-1818213CA343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CA5-47C5-B65A-1818213CA343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610-45F7-9638-FCA7C40DE8E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</c:dPt>
          <c:dLbls>
            <c:dLbl>
              <c:idx val="5"/>
              <c:layout>
                <c:manualLayout>
                  <c:x val="-3.4694264508910777E-2"/>
                  <c:y val="2.6755852842809364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A5-47C5-B65A-1818213CA343}"/>
                </c:ext>
              </c:extLst>
            </c:dLbl>
            <c:dLbl>
              <c:idx val="6"/>
              <c:layout>
                <c:manualLayout>
                  <c:x val="-8.2238256613714367E-2"/>
                  <c:y val="-2.6755852842809364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A5-47C5-B65A-1818213CA343}"/>
                </c:ext>
              </c:extLst>
            </c:dLbl>
            <c:dLbl>
              <c:idx val="7"/>
              <c:layout>
                <c:manualLayout>
                  <c:x val="-2.1844536913017867E-2"/>
                  <c:y val="-3.3444816053511705E-3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A5-47C5-B65A-1818213CA343}"/>
                </c:ext>
              </c:extLst>
            </c:dLbl>
            <c:dLbl>
              <c:idx val="9"/>
              <c:layout>
                <c:manualLayout>
                  <c:x val="3.9834155547267873E-2"/>
                  <c:y val="-1.5328696946111029E-17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10-45F7-9638-FCA7C40DE8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'Tablas Dinámicas'!$Q$10:$Q$22</c:f>
              <c:strCache>
                <c:ptCount val="12"/>
                <c:pt idx="0">
                  <c:v>Persona Natural</c:v>
                </c:pt>
                <c:pt idx="1">
                  <c:v>Persona Juridica</c:v>
                </c:pt>
                <c:pt idx="2">
                  <c:v>Entidad del Gobierno </c:v>
                </c:pt>
                <c:pt idx="3">
                  <c:v>IAS</c:v>
                </c:pt>
                <c:pt idx="4">
                  <c:v>Veeduria</c:v>
                </c:pt>
                <c:pt idx="5">
                  <c:v>Minambiente</c:v>
                </c:pt>
                <c:pt idx="6">
                  <c:v>Congreso</c:v>
                </c:pt>
                <c:pt idx="7">
                  <c:v>Corporación</c:v>
                </c:pt>
                <c:pt idx="8">
                  <c:v>(en blanco)</c:v>
                </c:pt>
                <c:pt idx="9">
                  <c:v>Juzgado</c:v>
                </c:pt>
                <c:pt idx="10">
                  <c:v>Veeduría</c:v>
                </c:pt>
                <c:pt idx="11">
                  <c:v>pesona juridica </c:v>
                </c:pt>
              </c:strCache>
            </c:strRef>
          </c:cat>
          <c:val>
            <c:numRef>
              <c:f>'Tablas Dinámicas'!$R$10:$R$22</c:f>
              <c:numCache>
                <c:formatCode>General</c:formatCode>
                <c:ptCount val="12"/>
                <c:pt idx="0">
                  <c:v>89</c:v>
                </c:pt>
                <c:pt idx="1">
                  <c:v>79</c:v>
                </c:pt>
                <c:pt idx="2">
                  <c:v>45</c:v>
                </c:pt>
                <c:pt idx="3">
                  <c:v>40</c:v>
                </c:pt>
                <c:pt idx="4">
                  <c:v>39</c:v>
                </c:pt>
                <c:pt idx="5">
                  <c:v>26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1-4991-8E71-929A1FF23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42068</xdr:colOff>
      <xdr:row>3</xdr:row>
      <xdr:rowOff>72232</xdr:rowOff>
    </xdr:from>
    <xdr:to>
      <xdr:col>2</xdr:col>
      <xdr:colOff>1131886</xdr:colOff>
      <xdr:row>8</xdr:row>
      <xdr:rowOff>164308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ilar 1">
              <a:extLst>
                <a:ext uri="{FF2B5EF4-FFF2-40B4-BE49-F238E27FC236}">
                  <a16:creationId xmlns:a16="http://schemas.microsoft.com/office/drawing/2014/main" id="{A7203FC7-BF1A-EA4E-8E45-F587295C699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ila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0368" y="1008857"/>
              <a:ext cx="1962943" cy="11874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39104</xdr:colOff>
      <xdr:row>3</xdr:row>
      <xdr:rowOff>72232</xdr:rowOff>
    </xdr:from>
    <xdr:to>
      <xdr:col>7</xdr:col>
      <xdr:colOff>98636</xdr:colOff>
      <xdr:row>8</xdr:row>
      <xdr:rowOff>173039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al">
              <a:extLst>
                <a:ext uri="{FF2B5EF4-FFF2-40B4-BE49-F238E27FC236}">
                  <a16:creationId xmlns:a16="http://schemas.microsoft.com/office/drawing/2014/main" id="{61507534-D7DD-49A3-A562-C75BAB1129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a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8479" y="1008857"/>
              <a:ext cx="1840707" cy="11961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113929</xdr:colOff>
      <xdr:row>3</xdr:row>
      <xdr:rowOff>72232</xdr:rowOff>
    </xdr:from>
    <xdr:to>
      <xdr:col>9</xdr:col>
      <xdr:colOff>197272</xdr:colOff>
      <xdr:row>8</xdr:row>
      <xdr:rowOff>170657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ENTES 1">
              <a:extLst>
                <a:ext uri="{FF2B5EF4-FFF2-40B4-BE49-F238E27FC236}">
                  <a16:creationId xmlns:a16="http://schemas.microsoft.com/office/drawing/2014/main" id="{A415678A-F492-4AF8-C303-A8E5B6239D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NT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63729" y="1008857"/>
              <a:ext cx="1835943" cy="1193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634839</xdr:colOff>
      <xdr:row>3</xdr:row>
      <xdr:rowOff>72232</xdr:rowOff>
    </xdr:from>
    <xdr:to>
      <xdr:col>12</xdr:col>
      <xdr:colOff>181608</xdr:colOff>
      <xdr:row>8</xdr:row>
      <xdr:rowOff>164308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Tipo de peticionario 1">
              <a:extLst>
                <a:ext uri="{FF2B5EF4-FFF2-40B4-BE49-F238E27FC236}">
                  <a16:creationId xmlns:a16="http://schemas.microsoft.com/office/drawing/2014/main" id="{488304AF-4E86-716B-7815-982B1A573EB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peticionari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84839" y="1008857"/>
              <a:ext cx="1832769" cy="11874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53495</xdr:colOff>
      <xdr:row>10</xdr:row>
      <xdr:rowOff>60325</xdr:rowOff>
    </xdr:from>
    <xdr:to>
      <xdr:col>2</xdr:col>
      <xdr:colOff>1149349</xdr:colOff>
      <xdr:row>17</xdr:row>
      <xdr:rowOff>16668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Estado">
              <a:extLst>
                <a:ext uri="{FF2B5EF4-FFF2-40B4-BE49-F238E27FC236}">
                  <a16:creationId xmlns:a16="http://schemas.microsoft.com/office/drawing/2014/main" id="{7B6CDD2C-52F8-AF0B-E3FF-8B913E64811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stad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1795" y="2466975"/>
              <a:ext cx="1968979" cy="12676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100806</xdr:colOff>
      <xdr:row>10</xdr:row>
      <xdr:rowOff>66675</xdr:rowOff>
    </xdr:from>
    <xdr:to>
      <xdr:col>12</xdr:col>
      <xdr:colOff>53976</xdr:colOff>
      <xdr:row>17</xdr:row>
      <xdr:rowOff>44450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Remitente (Entidad/nombre)">
              <a:extLst>
                <a:ext uri="{FF2B5EF4-FFF2-40B4-BE49-F238E27FC236}">
                  <a16:creationId xmlns:a16="http://schemas.microsoft.com/office/drawing/2014/main" id="{759E3981-51BE-6139-D35B-A5F309B978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mitente (Entidad/nombre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50606" y="2473325"/>
              <a:ext cx="3991770" cy="1289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47227</xdr:colOff>
      <xdr:row>10</xdr:row>
      <xdr:rowOff>60325</xdr:rowOff>
    </xdr:from>
    <xdr:to>
      <xdr:col>7</xdr:col>
      <xdr:colOff>107552</xdr:colOff>
      <xdr:row>17</xdr:row>
      <xdr:rowOff>22225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PRIORIDAD">
              <a:extLst>
                <a:ext uri="{FF2B5EF4-FFF2-40B4-BE49-F238E27FC236}">
                  <a16:creationId xmlns:a16="http://schemas.microsoft.com/office/drawing/2014/main" id="{F0A33727-C19D-DE32-1FAF-7F09A7281C9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IORIDA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66602" y="2466975"/>
              <a:ext cx="1841500" cy="12731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19349</xdr:colOff>
      <xdr:row>5</xdr:row>
      <xdr:rowOff>7936</xdr:rowOff>
    </xdr:from>
    <xdr:to>
      <xdr:col>13</xdr:col>
      <xdr:colOff>31750</xdr:colOff>
      <xdr:row>18</xdr:row>
      <xdr:rowOff>184150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FB0439C-8232-5278-5F83-12912A712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290408</xdr:colOff>
      <xdr:row>5</xdr:row>
      <xdr:rowOff>15586</xdr:rowOff>
    </xdr:from>
    <xdr:to>
      <xdr:col>30</xdr:col>
      <xdr:colOff>25400</xdr:colOff>
      <xdr:row>19</xdr:row>
      <xdr:rowOff>25400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E504DF0-3AF7-2384-D4AC-4EE45B5A5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487919</xdr:colOff>
      <xdr:row>8</xdr:row>
      <xdr:rowOff>438395</xdr:rowOff>
    </xdr:from>
    <xdr:to>
      <xdr:col>51</xdr:col>
      <xdr:colOff>487919</xdr:colOff>
      <xdr:row>12</xdr:row>
      <xdr:rowOff>161470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8325983B-6E6F-405E-B5F4-73BF852FF613}"/>
            </a:ext>
          </a:extLst>
        </xdr:cNvPr>
        <xdr:cNvCxnSpPr/>
      </xdr:nvCxnSpPr>
      <xdr:spPr>
        <a:xfrm flipV="1">
          <a:off x="13872400" y="1737259"/>
          <a:ext cx="0" cy="1182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133144</xdr:colOff>
      <xdr:row>8</xdr:row>
      <xdr:rowOff>418438</xdr:rowOff>
    </xdr:from>
    <xdr:to>
      <xdr:col>54</xdr:col>
      <xdr:colOff>133144</xdr:colOff>
      <xdr:row>12</xdr:row>
      <xdr:rowOff>141513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3C5DF21-5E7A-4D95-916B-8368F368E6CF}"/>
            </a:ext>
          </a:extLst>
        </xdr:cNvPr>
        <xdr:cNvCxnSpPr/>
      </xdr:nvCxnSpPr>
      <xdr:spPr>
        <a:xfrm flipV="1">
          <a:off x="15179345" y="1717302"/>
          <a:ext cx="0" cy="1182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455839</xdr:colOff>
      <xdr:row>8</xdr:row>
      <xdr:rowOff>430231</xdr:rowOff>
    </xdr:from>
    <xdr:to>
      <xdr:col>56</xdr:col>
      <xdr:colOff>455839</xdr:colOff>
      <xdr:row>12</xdr:row>
      <xdr:rowOff>153306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EC021601-A757-41DD-A0E9-2A43F0E89CA2}"/>
            </a:ext>
          </a:extLst>
        </xdr:cNvPr>
        <xdr:cNvCxnSpPr/>
      </xdr:nvCxnSpPr>
      <xdr:spPr>
        <a:xfrm flipV="1">
          <a:off x="16483404" y="1729095"/>
          <a:ext cx="0" cy="1182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19560</xdr:colOff>
      <xdr:row>20</xdr:row>
      <xdr:rowOff>19073</xdr:rowOff>
    </xdr:from>
    <xdr:to>
      <xdr:col>13</xdr:col>
      <xdr:colOff>25400</xdr:colOff>
      <xdr:row>40</xdr:row>
      <xdr:rowOff>6350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B0FEF113-4E60-4465-9D33-6860443D0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9822</xdr:colOff>
      <xdr:row>20</xdr:row>
      <xdr:rowOff>19050</xdr:rowOff>
    </xdr:from>
    <xdr:to>
      <xdr:col>30</xdr:col>
      <xdr:colOff>44450</xdr:colOff>
      <xdr:row>40</xdr:row>
      <xdr:rowOff>6350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9F1CB2F3-E21C-2A0E-7ECF-56143B8AE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nifer Chain" refreshedDate="45020.397976157408" createdVersion="8" refreshedVersion="8" minRefreshableVersion="3" recordCount="345" xr:uid="{AD862E92-F95C-4192-9789-0A5AE6EACE91}">
  <cacheSource type="worksheet">
    <worksheetSource name="BASE"/>
  </cacheSource>
  <cacheFields count="17">
    <cacheField name="PROGRAMA" numFmtId="0">
      <sharedItems containsBlank="1"/>
    </cacheField>
    <cacheField name="FECHA RADICADO DE RECIBIDIO EN EL MADS" numFmtId="0">
      <sharedItems containsDate="1" containsBlank="1" containsMixedTypes="1" minDate="2019-01-29T00:00:00" maxDate="2023-03-31T00:00:00"/>
    </cacheField>
    <cacheField name="MES" numFmtId="165">
      <sharedItems containsMixedTypes="1" containsNumber="1" containsInteger="1" minValue="1" maxValue="12" count="13">
        <n v="1"/>
        <n v="3"/>
        <n v="4"/>
        <n v="8"/>
        <n v="9"/>
        <n v="10"/>
        <n v="11"/>
        <n v="12"/>
        <n v="2"/>
        <n v="5"/>
        <n v="6"/>
        <n v="7"/>
        <s v=""/>
      </sharedItems>
    </cacheField>
    <cacheField name="AÑO" numFmtId="165">
      <sharedItems containsMixedTypes="1" containsNumber="1" containsInteger="1" minValue="2019" maxValue="2024" count="7">
        <n v="2019"/>
        <n v="2020"/>
        <n v="2021"/>
        <n v="2022"/>
        <n v="2023"/>
        <s v=""/>
        <n v="2024" u="1"/>
      </sharedItems>
    </cacheField>
    <cacheField name="NO. RADICADO MADS" numFmtId="0">
      <sharedItems containsBlank="1" containsMixedTypes="1" containsNumber="1" containsInteger="1" minValue="81" maxValue="102468"/>
    </cacheField>
    <cacheField name="CANAL" numFmtId="0">
      <sharedItems containsBlank="1" count="4">
        <s v="Radicado MinAmbiente"/>
        <s v="Correo Visión"/>
        <s v="ARCA"/>
        <m/>
      </sharedItems>
    </cacheField>
    <cacheField name="TIPO" numFmtId="0">
      <sharedItems containsBlank="1" count="5">
        <s v="Informativo"/>
        <s v="PQRSD"/>
        <s v="Insumos"/>
        <s v="Traslados"/>
        <m/>
      </sharedItems>
    </cacheField>
    <cacheField name="PILAR" numFmtId="0">
      <sharedItems containsBlank="1" count="8">
        <s v="Coordinación UER"/>
        <s v="Pilar 1"/>
        <s v="Pilar 3"/>
        <s v="Pilar 4"/>
        <s v="Pilar 2"/>
        <s v="Pilar 4 y 5"/>
        <s v="Pilar 5"/>
        <m/>
      </sharedItems>
    </cacheField>
    <cacheField name="TEMA" numFmtId="0">
      <sharedItems containsBlank="1" count="34">
        <s v="Administrativo"/>
        <s v="Ordenamiento"/>
        <s v="Gobierno"/>
        <s v="Invitación"/>
        <s v="Apoyo"/>
        <s v="Acciones "/>
        <s v="Proyectos indígenas"/>
        <s v="Representación"/>
        <s v="Conocimiento"/>
        <s v="Control y Vigilancia"/>
        <s v="Geografía"/>
        <s v="Ejecución"/>
        <s v="Convocatoria"/>
        <s v="exclusión"/>
        <s v="Dialogo social"/>
        <s v="MOTRA"/>
        <s v="Emisiones"/>
        <s v="Incentivos"/>
        <s v="Aplicar al Programa"/>
        <s v="Alianzas Productivas"/>
        <s v="Comunicaciones"/>
        <s v="MAPIRIPAN-JIW"/>
        <s v="Salvaguardas"/>
        <s v="Mesas Forestales"/>
        <s v="Proyectos"/>
        <s v="Acuerdos de conservación"/>
        <s v="Educación"/>
        <s v="Control de la deforestación"/>
        <s v="No competencia"/>
        <s v="IFA"/>
        <s v="RAP"/>
        <s v="ANT"/>
        <s v="Consulta Previa"/>
        <m/>
      </sharedItems>
    </cacheField>
    <cacheField name="ENTES" numFmtId="0">
      <sharedItems containsBlank="1" count="4">
        <m/>
        <s v="IAS"/>
        <s v="Veeduria"/>
        <s v="Cancilleria"/>
      </sharedItems>
    </cacheField>
    <cacheField name="ASUNTO" numFmtId="0">
      <sharedItems containsBlank="1" longText="1"/>
    </cacheField>
    <cacheField name="REMITENTE (ENTIDAD/NOMBRE)" numFmtId="0">
      <sharedItems containsBlank="1" count="239">
        <s v="Patrimonio Natural"/>
        <s v="Gobernación del Amazonas"/>
        <s v="CORPOAMAZONIA"/>
        <s v="DAASU"/>
        <s v="Sinchi - Diego  Fernando Lizcano Bohorquez"/>
        <s v="Gaia Amazonas-Francis Von Hildebrand"/>
        <s v="Vision Amazonia Daira Silyania"/>
        <s v="visión Amazonia-José Yunis"/>
        <s v="Fundación Gaia amazonas -Francis Von Hildebrand"/>
        <s v="Alberto Contreras"/>
        <s v="Asociación del Consejo Regional Indigena del Guainia"/>
        <s v="OPIAC-ALIRIO CUICHE HERNÁNDEZ"/>
        <s v="Consorcio orotuya-María del carmen "/>
        <s v="Instituto Colombiano de Antropología e Historia"/>
        <s v="Registraduría Nacional"/>
        <s v="Memorando Bosques"/>
        <s v="Unión temporal  LUIS HECTOR RUBIANO"/>
        <s v="Jose yunis -visión amazonia"/>
        <s v="Oficina de asuntos internacionales"/>
        <s v="EvamariaMaria Uribe Tobon Directora del Igac"/>
        <s v="The Amazon Conservation Team-Carolina Gil Sánchez"/>
        <s v="Dirección de Cambio Climático"/>
        <s v="Fundación Agropecuaria por Colombia - Nicolás Pórtela Ayala"/>
        <s v="DNP"/>
        <s v="Dirección de Ordenamiento MADS"/>
        <s v="Fondo Patrimonio Natural"/>
        <s v="Gabriel polo garcia, CDA"/>
        <s v="Jorge Rojas ccccvichada"/>
        <s v="Municipio Vista Hermosa"/>
        <s v="Diara Camacho"/>
        <s v="Yeiner leonel Orejuela Fandiño"/>
        <s v="Mesa de bosques del guaviare"/>
        <s v="Asoc.del consejo Indigena del guainia  -Asocrigua"/>
        <s v="Sidaly Ortega Gomez"/>
        <s v="Carolina María Gil -Amazon,Conservation Team"/>
        <s v="Luz Marina Mantilla-Sinchi"/>
        <s v="Procuraduria  18 Judicial II Ambiental y Agraria"/>
        <s v="Hernando Zabala"/>
        <s v="CRC"/>
        <s v="Eladio González"/>
        <s v="Dirección de Gestión Integral del Recurso Hídrico"/>
        <s v="Carlos Medina ccccmeta"/>
        <s v="PNNC"/>
        <s v="Marco Andres Gonzalez BIOFIX"/>
        <s v="Consolida Lina Tamayo"/>
        <s v="Procuraduria regional Meta"/>
        <s v="IDEAM"/>
        <s v="Oficina Juridica MADS"/>
        <s v="Angelica Latorre Periodista"/>
        <s v="Contraloria"/>
        <s v="SINCHI"/>
        <s v="Catalina Becerra y Alexander Bocanegra"/>
        <s v="Humboldt"/>
        <s v="San Vicente Caguan "/>
        <s v="Victor Martinez"/>
        <s v="Jose Remigio Cuaran ASOIN la frontera"/>
        <s v="Manuel Guzman la Vega Cauca"/>
        <s v="subdirección de educacion y participación"/>
        <s v="Diego villa Mitu"/>
        <s v="Planeación meta Maria Dayineth"/>
        <s v="Vicente"/>
        <s v="Karen Gonzalez"/>
        <s v="Edna mutumbajoy "/>
        <s v="Universidad para la coorporacion Internacional Mexico"/>
        <s v="BIOFIX"/>
        <s v="Fredy Yavinape"/>
        <s v="Congreso de la republica "/>
        <s v="IDEASUR"/>
        <s v="CDA"/>
        <s v="Diana Alvarez, Tierra Digna"/>
        <s v="Diputado Carlos Andres Jaramillo Silva"/>
        <s v="ACAZUNIP"/>
        <s v="Fiscalía General de la Nacion"/>
        <s v="JHON FREDY CRIOLLO Secretario ambiental y agricultura Caqueta"/>
        <s v="Calendario ambiental"/>
        <s v="Yisennia lopez"/>
        <s v="Gobernador Guaviare"/>
        <s v="Ana Isabel Lopez"/>
        <s v="Mesa de Bosques del Meta"/>
        <s v="Sacha Calamar"/>
        <s v="Bernardo Guerrero"/>
        <s v="veeduriasambientales delguaviare"/>
        <s v="Marta Angulo"/>
        <s v="Vitaliano Parra"/>
        <s v="Maria Caro"/>
        <s v="Hernando Castro-MinInterior"/>
        <s v="Comercializadora Interamazonas CI SAS ZOMAC"/>
        <s v="ANT"/>
        <s v="Cifras y conceptos"/>
        <s v="William Montero"/>
        <s v="Liliana Bravo"/>
        <s v="Luisa Fernanda Zapata"/>
        <s v="Blair Sullivan"/>
        <s v="Jose Angel Sosa"/>
        <s v="James diaz"/>
        <s v="Juan ernesto velez Asociación de cabildos indígenas del Meta"/>
        <s v="veedurias y auditorias del rio ariari"/>
        <s v="CDMB"/>
        <s v="Forest People Programm"/>
        <s v="territorialesydialogosocial@procuraduria.gov.co"/>
        <s v="Fernando Buitrago AGACOOP"/>
        <s v="Alexandra rojas"/>
        <s v="faza1518@hotmail.com"/>
        <s v="neni enriquez pantoja"/>
        <s v="Defensoría del Pueblo"/>
        <s v="Roberto Gaitan ANT"/>
        <s v="Agencia de renovacion del territorio  Fidel Navarro"/>
        <s v="Colectivo por el Desarrollo Endógeno de Vaupés"/>
        <s v="Maria Esneyda Acosta Alcaldia Puerto Leguizamo"/>
        <s v="Procuraduría"/>
        <s v="Javier Corrales"/>
        <s v="Fabian Romero"/>
        <s v="Senador Pablo catatumbo "/>
        <s v="Gobernación de Putumayo"/>
        <s v="John Molina"/>
        <s v="Farith  Murcia"/>
        <s v="Vanessa Mora vanemoraceron@icloud.com"/>
        <s v="Comisión quinta senado"/>
        <s v="Hector Berlamino Capitan Itilla"/>
        <s v="South Pole, Wildlife Works y Allcot,"/>
        <s v="AAITTAVC Abel Guaman"/>
        <s v="Javier Gutierre AIRAI"/>
        <s v="Resguardo UNUMA Vichada"/>
        <s v="John Molina, Sinchi"/>
        <s v="Oswaldo Muca OPIAC"/>
        <s v="Fabian Diaz, congresista"/>
        <s v="ASOGAMEC"/>
        <s v="John Arango"/>
        <s v="Fundación Alegría Colombia"/>
        <s v="Mediamos FyM S.A.S. . &lt;mediamosfym@hotmail.com&gt;"/>
        <s v="Vicepresidencia - Subdirección de Edu y Participación"/>
        <s v="Gustavo Ramirez Represesntante Resguardo indígena Carrizal"/>
        <s v="Jimena Mahecha. La DBBSE pidió insumos "/>
        <s v="Silvio Pinto Saavedra Rep Legal Resguardo San Felipe"/>
        <s v="Union Temporal Vision Amazonia"/>
        <s v="Anderson Aguas Pérez"/>
        <s v="Gloria Riaño"/>
        <s v="Héctor Echeverría Alvarado_x000a_Representante Legal Agroservicios Ltda."/>
        <s v="Gustavo Cruz"/>
        <s v="Jose Gutierrez TECHNOFFSHORE"/>
        <s v="Resguardo San Felipe Silvio Saavedra"/>
        <s v="Resguardo CMARI Aquileo Medina"/>
        <s v="Resguardo Vaupes Simon Valencia"/>
        <s v="Valentina Montaño"/>
        <s v="Nidian Soledad Castillo Tellez_x000a_Procuraduría Asuntos Ambientales y Agrarios"/>
        <s v="Porvenir"/>
        <s v="Juan Carlos Gualdron -Contraloría Posconflicto"/>
        <s v="Resguardo Indigena Unama-vichada "/>
        <s v="Juan albeiro trujillo valle _x000a_Secretario general - zona AZATIAC"/>
        <s v="Myriam Baron Garzon"/>
        <s v="Consorcio POF"/>
        <s v="Ximena Ayala"/>
        <s v="TIBERIO PACHON GONZALEZ ASAMAUCOWOT"/>
        <s v="MinDeporte"/>
        <s v="David Pulido, representante de la camara Guaviare"/>
        <s v="Elias Larrahondo Gobernador"/>
        <s v="Resnatur"/>
        <s v="Diana Manrrique Dirección  Especializada Contra Las Violaciones a los Derechos Humanos Fiscalía"/>
        <s v="Eladio González-ASATIQ"/>
        <s v="MÓNICA LILIANA VALENCIA MONTAÑA_x000a_Representante a la Cámara por el Vaupés"/>
        <s v="Jose Olmedo Castro"/>
        <s v="Alvaro Arley Leon Florez_x000a_Gobernador De Vichada"/>
        <s v="Luz Mery Castillo"/>
        <s v="Timoteo Suarez ASATRIZY"/>
        <s v="Union temporal EOT Solano"/>
        <s v=" Junta de Acción Comunal de las Inspecciones de Chupave"/>
        <s v="Procuraduría Regional de Guaviare"/>
        <s v="Juana Micán "/>
        <s v="Tatiana Murcia"/>
        <s v="Vitaliano parra con copia Fiscalía"/>
        <s v="Libardo Florez"/>
        <s v="SANDRA GALINDO ROJAS"/>
        <s v="Juan Camilo Rozo"/>
        <s v="Soledad Lopez Fundación Camaleones"/>
        <s v="Frankly cabrera"/>
        <s v="Mininterior"/>
        <s v="Juanita Goebertus Representante Camara"/>
        <s v="Astrid Vidal"/>
        <s v="Nubia Cenid Pulido, Procuraduría"/>
        <s v="Draijer Julian Suaza"/>
        <s v="Reserva Túnel del Dragon Verde"/>
        <s v="Manuel Cuellar"/>
        <s v="Delvis salazar"/>
        <s v="Nayime Lopera"/>
        <s v="Francisco Von Hildebrand -Gaia Amazonas"/>
        <s v="Jorge Mancera"/>
        <s v="Fundación Alcatraz"/>
        <s v="Amalia Nieto"/>
        <s v="Dumas Alejandro Motta"/>
        <s v="MinHacienda"/>
        <s v="Senadora Aida Avella"/>
        <s v="Alcalde Santa Rosa"/>
        <s v="Alcalde Doncello"/>
        <s v="carolina encinosa"/>
        <s v="Orlando Gonzalez"/>
        <s v="Resguardo Indígena Paujil "/>
        <s v="Resguardo Almidón la Ceiba y Paloma Río Inirida"/>
        <s v="Hernan Trujillo"/>
        <s v="Octavio Ballesteros"/>
        <s v="Jairo Sedano"/>
        <s v="Herney Beltran"/>
        <s v="Luis Forero"/>
        <s v="Dirección de Bosques"/>
        <s v="Juzgado Hector Hecheverria"/>
        <s v="Cancilleria"/>
        <s v="Resguardo Caranacoa-Yuri-Laguna Morocoto"/>
        <s v="Juzgado Promiscuo de Familia de Puerto Carreño, Vichada"/>
        <s v="Yeimin Andrea Beltran "/>
        <s v="Carolina Encinosa "/>
        <s v="Superintendencia de industria y comercio"/>
        <s v="Nestor Aragon"/>
        <s v="Nini Sierra-Personeria Guaviare"/>
        <s v="Tito Oicota"/>
        <s v="Andres Acosta"/>
        <s v="Gustavo Adlofo, Procurador"/>
        <s v="Jeison Romero"/>
        <s v="Hugo Carvajal"/>
        <s v="Leidy Constanza, Fiscalía "/>
        <m/>
        <s v="Milanyeli Mendoza"/>
        <s v="Guillermo Prieto, Director C.C Minambiente"/>
        <s v="ELIANA PATRICIA ZARABANDA, DIAN"/>
        <s v="Resguardo indígena Bajo Río Guainia y Rio Negro"/>
        <s v="Gerjes Pimentel"/>
        <s v="Alfonso Jimenez Mininterior"/>
        <s v="Alvenis Gaviria"/>
        <s v="LUCÍA MAZUERA ROMERO Directora de Vigilancia Fiscal Contraloría Delegada para Medio Ambiente"/>
        <s v="Alberto Contreras, UGA"/>
        <s v="Gustavo Adolfo Guerero, Procuraduría"/>
        <s v="Juan Maria Rojas"/>
        <s v="Gustavo Guerrero, Procuraduría"/>
        <s v="Lucia Mazuera, Contraloria"/>
        <s v="Senador Alejandro Chacon"/>
        <s v="Laura Rodriguez"/>
        <s v="Oficina negocios VerdesMinambiente"/>
        <s v="David Urrego FAO"/>
        <s v="Alberto contreras-contraloría"/>
        <s v="Maya Takagi, Representante FAO"/>
        <s v="Paula Andrea Rojas"/>
      </sharedItems>
    </cacheField>
    <cacheField name="TIPO DE PETICIONARIO" numFmtId="0">
      <sharedItems containsBlank="1" count="12">
        <s v="Persona Juridica"/>
        <s v="Entidad del Gobierno "/>
        <s v="Corporación"/>
        <s v="Minambiente"/>
        <s v="Persona Natural"/>
        <s v="Veeduria"/>
        <s v="IAS"/>
        <s v="Congreso"/>
        <s v="Juzgado"/>
        <s v="pesona juridica "/>
        <s v="Veeduría"/>
        <m/>
      </sharedItems>
    </cacheField>
    <cacheField name="PRIORIDAD" numFmtId="0">
      <sharedItems containsBlank="1" count="5">
        <s v="No aplica"/>
        <s v="Media"/>
        <s v="Alta"/>
        <s v="Baja"/>
        <m/>
      </sharedItems>
    </cacheField>
    <cacheField name="FECHA LIMITE" numFmtId="0">
      <sharedItems containsDate="1" containsBlank="1" containsMixedTypes="1" minDate="2022-02-21T00:00:00" maxDate="2023-04-11T00:00:00"/>
    </cacheField>
    <cacheField name="ESTADO" numFmtId="0">
      <sharedItems containsBlank="1" count="4">
        <s v="CERRADO"/>
        <s v="RESPONDIDO"/>
        <s v="EN TRAMITE"/>
        <m/>
      </sharedItems>
    </cacheField>
    <cacheField name="OBSERVACION" numFmtId="0">
      <sharedItems containsBlank="1"/>
    </cacheField>
  </cacheFields>
  <extLst>
    <ext xmlns:x14="http://schemas.microsoft.com/office/spreadsheetml/2009/9/main" uri="{725AE2AE-9491-48be-B2B4-4EB974FC3084}">
      <x14:pivotCacheDefinition pivotCacheId="159351640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nifer Chain" refreshedDate="45020.397979745372" createdVersion="8" refreshedVersion="8" minRefreshableVersion="3" recordCount="318" xr:uid="{EAF2C5C0-15A5-44AC-BE0E-58AC787B9FF6}">
  <cacheSource type="worksheet">
    <worksheetSource ref="B7:R325" sheet="MATRIZ"/>
  </cacheSource>
  <cacheFields count="17">
    <cacheField name="PROGRAMA" numFmtId="0">
      <sharedItems/>
    </cacheField>
    <cacheField name="FECHA RADICADO DE RECIBIDIO EN EL MADS" numFmtId="14">
      <sharedItems containsDate="1" containsMixedTypes="1" minDate="2019-01-29T00:00:00" maxDate="2023-12-13T00:00:00" count="238">
        <d v="2019-01-29T00:00:00"/>
        <d v="2019-03-01T00:00:00"/>
        <d v="2019-03-08T00:00:00"/>
        <d v="2019-04-30T00:00:00"/>
        <d v="2019-08-05T00:00:00"/>
        <d v="2019-08-08T00:00:00"/>
        <d v="2019-08-16T00:00:00"/>
        <d v="2019-08-23T00:00:00"/>
        <d v="2019-08-27T00:00:00"/>
        <d v="2019-08-29T00:00:00"/>
        <d v="2019-09-06T00:00:00"/>
        <d v="2019-09-13T00:00:00"/>
        <d v="2019-09-16T00:00:00"/>
        <d v="2019-09-18T00:00:00"/>
        <d v="2019-10-01T00:00:00"/>
        <d v="2019-10-04T00:00:00"/>
        <d v="2019-10-07T00:00:00"/>
        <d v="2019-10-11T00:00:00"/>
        <d v="2019-10-15T00:00:00"/>
        <d v="2019-10-21T00:00:00"/>
        <d v="2019-10-25T00:00:00"/>
        <d v="2019-10-28T00:00:00"/>
        <d v="2019-11-01T00:00:00"/>
        <d v="2019-11-14T00:00:00"/>
        <d v="2019-11-20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6T00:00:00"/>
        <d v="2019-12-09T00:00:00"/>
        <d v="2019-12-10T00:00:00"/>
        <d v="2019-12-11T00:00:00"/>
        <d v="2019-12-13T00:00:00"/>
        <d v="2019-12-18T00:00:00"/>
        <d v="2019-12-19T00:00:00"/>
        <d v="2019-12-23T00:00:00"/>
        <d v="2019-12-26T00:00:00"/>
        <d v="2019-12-30T00:00:00"/>
        <d v="2019-12-31T00:00:00"/>
        <d v="2020-01-08T00:00:00"/>
        <d v="2020-01-09T00:00:00"/>
        <d v="2020-01-10T00:00:00"/>
        <d v="2020-01-15T00:00:00"/>
        <d v="2020-01-16T00:00:00"/>
        <d v="2020-01-20T00:00:00"/>
        <d v="2020-01-22T00:00:00"/>
        <d v="2020-01-24T00:00:00"/>
        <d v="2020-01-27T00:00:00"/>
        <d v="2020-01-30T00:00:00"/>
        <d v="2020-02-04T00:00:00"/>
        <d v="2020-02-05T00:00:00"/>
        <d v="2020-02-06T00:00:00"/>
        <d v="2020-02-07T00:00:00"/>
        <d v="2020-02-11T00:00:00"/>
        <d v="2020-02-13T00:00:00"/>
        <d v="2020-02-17T00:00:00"/>
        <d v="2020-02-20T00:00:00"/>
        <d v="2020-03-10T00:00:00"/>
        <d v="2020-04-06T00:00:00"/>
        <d v="2020-05-06T00:00:00"/>
        <d v="2020-05-10T00:00:00"/>
        <d v="2020-05-13T00:00:00"/>
        <d v="2020-05-15T00:00:00"/>
        <d v="2020-05-20T00:00:00"/>
        <d v="2020-05-22T00:00:00"/>
        <d v="2020-05-27T00:00:00"/>
        <d v="2020-05-29T00:00:00"/>
        <d v="2020-05-30T00:00:00"/>
        <d v="2020-05-31T00:00:00"/>
        <d v="2020-06-02T00:00:00"/>
        <d v="2020-06-04T00:00:00"/>
        <d v="2020-06-05T00:00:00"/>
        <d v="2020-06-08T00:00:00"/>
        <d v="2020-06-09T00:00:00"/>
        <d v="2020-06-11T00:00:00"/>
        <d v="2020-06-12T00:00:00"/>
        <d v="2020-06-19T00:00:00"/>
        <d v="2020-06-28T00:00:00"/>
        <d v="2020-07-01T00:00:00"/>
        <d v="2020-07-07T00:00:00"/>
        <d v="2020-07-08T00:00:00"/>
        <d v="2020-07-09T00:00:00"/>
        <d v="2020-07-13T00:00:00"/>
        <d v="2020-07-14T00:00:00"/>
        <d v="2020-07-15T00:00:00"/>
        <d v="2020-07-21T00:00:00"/>
        <d v="2020-07-23T00:00:00"/>
        <d v="2020-07-24T00:00:00"/>
        <d v="2020-07-30T00:00:00"/>
        <d v="2020-08-04T00:00:00"/>
        <d v="2020-08-10T00:00:00"/>
        <d v="2020-08-11T00:00:00"/>
        <d v="2020-08-19T00:00:00"/>
        <d v="2020-08-21T00:00:00"/>
        <d v="2020-08-25T00:00:00"/>
        <d v="2020-08-31T00:00:00"/>
        <d v="2020-09-05T00:00:00"/>
        <d v="2020-09-07T00:00:00"/>
        <d v="2020-09-09T00:00:00"/>
        <d v="2020-09-10T00:00:00"/>
        <d v="2020-09-16T00:00:00"/>
        <d v="2020-09-17T00:00:00"/>
        <d v="2020-09-23T00:00:00"/>
        <d v="2020-09-29T00:00:00"/>
        <d v="2020-10-01T00:00:00"/>
        <d v="2020-10-02T00:00:00"/>
        <d v="2020-10-06T00:00:00"/>
        <d v="2020-10-14T00:00:00"/>
        <d v="2020-10-19T00:00:00"/>
        <d v="2020-10-20T00:00:00"/>
        <d v="2020-10-22T00:00:00"/>
        <d v="2020-10-27T00:00:00"/>
        <d v="2020-10-29T00:00:00"/>
        <d v="2020-10-30T00:00:00"/>
        <d v="2020-11-11T00:00:00"/>
        <d v="2020-11-12T00:00:00"/>
        <d v="2020-11-18T00:00:00"/>
        <d v="2020-11-24T00:00:00"/>
        <d v="2020-12-04T00:00:00"/>
        <d v="2020-12-17T00:00:00"/>
        <d v="2020-12-22T00:00:00"/>
        <d v="2020-12-23T00:00:00"/>
        <d v="2021-01-04T00:00:00"/>
        <d v="2021-01-12T00:00:00"/>
        <d v="2021-01-14T00:00:00"/>
        <d v="2021-01-15T00:00:00"/>
        <d v="2021-01-27T00:00:00"/>
        <d v="2021-01-29T00:00:00"/>
        <d v="2021-02-10T00:00:00"/>
        <d v="2021-02-16T00:00:00"/>
        <d v="2021-02-17T00:00:00"/>
        <d v="2021-02-23T00:00:00"/>
        <d v="2021-02-25T00:00:00"/>
        <d v="2021-03-15T00:00:00"/>
        <d v="2021-03-16T00:00:00"/>
        <d v="2021-03-19T00:00:00"/>
        <d v="2021-03-24T00:00:00"/>
        <d v="2021-03-25T00:00:00"/>
        <d v="2021-04-05T00:00:00"/>
        <d v="2021-04-07T00:00:00"/>
        <d v="2021-04-13T00:00:00"/>
        <d v="2021-04-19T00:00:00"/>
        <d v="2021-05-04T00:00:00"/>
        <d v="2021-05-05T00:00:00"/>
        <d v="2021-05-07T00:00:00"/>
        <d v="2021-05-10T00:00:00"/>
        <d v="2021-05-11T00:00:00"/>
        <d v="2021-05-14T00:00:00"/>
        <d v="2021-05-18T00:00:00"/>
        <d v="2021-05-20T00:00:00"/>
        <d v="2021-05-26T00:00:00"/>
        <d v="2021-05-28T00:00:00"/>
        <d v="2021-06-22T00:00:00"/>
        <d v="2021-06-29T00:00:00"/>
        <d v="2021-07-21T00:00:00"/>
        <d v="2021-08-03T00:00:00"/>
        <d v="2021-08-20T00:00:00"/>
        <d v="2021-08-26T00:00:00"/>
        <d v="2021-09-03T00:00:00"/>
        <d v="2021-09-09T00:00:00"/>
        <d v="2021-09-10T00:00:00"/>
        <d v="2021-09-20T00:00:00"/>
        <d v="2021-09-22T00:00:00"/>
        <d v="2021-10-04T00:00:00"/>
        <d v="2021-10-06T00:00:00"/>
        <d v="2021-10-13T00:00:00"/>
        <d v="2021-11-05T00:00:00"/>
        <d v="2021-11-21T00:00:00"/>
        <d v="2021-11-25T00:00:00"/>
        <d v="2021-12-09T00:00:00"/>
        <d v="2021-12-10T00:00:00"/>
        <d v="2021-12-16T00:00:00"/>
        <d v="2021-12-22T00:00:00"/>
        <d v="2021-12-23T00:00:00"/>
        <d v="2021-12-28T00:00:00"/>
        <d v="2021-12-29T00:00:00"/>
        <d v="2022-01-18T00:00:00"/>
        <d v="2022-01-19T00:00:00"/>
        <d v="2022-01-28T00:00:00"/>
        <d v="2022-02-07T00:00:00"/>
        <d v="2022-02-08T00:00:00"/>
        <d v="2022-02-16T00:00:00"/>
        <d v="2022-02-18T00:00:00"/>
        <d v="2022-02-24T00:00:00"/>
        <d v="2022-02-28T00:00:00"/>
        <d v="2022-03-02T00:00:00"/>
        <d v="2022-03-09T00:00:00"/>
        <d v="2022-03-15T00:00:00"/>
        <d v="2022-03-18T00:00:00"/>
        <d v="2022-03-24T00:00:00"/>
        <d v="2022-03-30T00:00:00"/>
        <d v="2022-03-31T00:00:00"/>
        <d v="2022-04-05T00:00:00"/>
        <d v="2022-04-06T00:00:00"/>
        <d v="2022-07-07T00:00:00"/>
        <d v="2022-07-21T00:00:00"/>
        <d v="2022-08-04T00:00:00"/>
        <d v="2022-08-05T00:00:00"/>
        <d v="2022-08-18T00:00:00"/>
        <d v="2022-08-29T00:00:00"/>
        <d v="2022-08-31T00:00:00"/>
        <d v="2022-09-05T00:00:00"/>
        <d v="2022-09-13T00:00:00"/>
        <d v="2022-09-15T00:00:00"/>
        <d v="2022-09-20T00:00:00"/>
        <d v="2022-09-26T00:00:00"/>
        <d v="2022-10-02T00:00:00"/>
        <d v="2022-10-04T00:00:00"/>
        <d v="2022-10-18T00:00:00"/>
        <d v="2022-10-19T00:00:00"/>
        <d v="2022-10-20T00:00:00"/>
        <d v="2022-10-25T00:00:00"/>
        <d v="2022-10-31T00:00:00"/>
        <d v="2022-11-01T00:00:00"/>
        <d v="2022-11-03T00:00:00"/>
        <d v="2022-11-08T00:00:00"/>
        <d v="2022-11-10T00:00:00"/>
        <d v="2022-11-11T00:00:00"/>
        <d v="2022-11-16T00:00:00"/>
        <d v="2022-11-17T00:00:00"/>
        <d v="2022-11-23T00:00:00"/>
        <d v="2022-11-24T00:00:00"/>
        <d v="2022-11-28T00:00:00"/>
        <d v="2022-12-01T00:00:00"/>
        <d v="2022-12-11T00:00:00"/>
        <d v="2022-12-12T00:00:00"/>
        <d v="2022-12-15T00:00:00"/>
        <d v="2022-12-16T00:00:00"/>
        <d v="2022-12-23T00:00:00"/>
        <d v="2022-12-27T00:00:00"/>
        <s v="21/12/2021"/>
        <d v="2022-12-26T00:00:00"/>
        <d v="2023-12-12T00:00:00" u="1"/>
      </sharedItems>
    </cacheField>
    <cacheField name="MES" numFmtId="165">
      <sharedItems containsSemiMixedTypes="0" containsString="0" containsNumber="1" containsInteger="1" minValue="1" maxValue="12" count="12">
        <n v="1"/>
        <n v="3"/>
        <n v="4"/>
        <n v="8"/>
        <n v="9"/>
        <n v="10"/>
        <n v="11"/>
        <n v="12"/>
        <n v="2"/>
        <n v="5"/>
        <n v="6"/>
        <n v="7"/>
      </sharedItems>
    </cacheField>
    <cacheField name="AÑO" numFmtId="165">
      <sharedItems containsSemiMixedTypes="0" containsString="0" containsNumber="1" containsInteger="1" minValue="2019" maxValue="2023" count="5">
        <n v="2019"/>
        <n v="2020"/>
        <n v="2021"/>
        <n v="2022"/>
        <n v="2023" u="1"/>
      </sharedItems>
    </cacheField>
    <cacheField name="NO. RADICADO MADS" numFmtId="0">
      <sharedItems containsBlank="1" containsMixedTypes="1" containsNumber="1" containsInteger="1" minValue="81" maxValue="102468"/>
    </cacheField>
    <cacheField name="CANAL" numFmtId="14">
      <sharedItems/>
    </cacheField>
    <cacheField name="TIPO" numFmtId="14">
      <sharedItems/>
    </cacheField>
    <cacheField name="PILAR" numFmtId="0">
      <sharedItems/>
    </cacheField>
    <cacheField name="TEMA" numFmtId="0">
      <sharedItems count="33">
        <s v="Administrativo"/>
        <s v="Ordenamiento"/>
        <s v="Gobierno"/>
        <s v="Invitación"/>
        <s v="Apoyo"/>
        <s v="Acciones "/>
        <s v="Proyectos indígenas"/>
        <s v="Representación"/>
        <s v="Conocimiento"/>
        <s v="Control y Vigilancia"/>
        <s v="Geografía"/>
        <s v="Ejecución"/>
        <s v="Convocatoria"/>
        <s v="exclusión"/>
        <s v="Dialogo social"/>
        <s v="MOTRA"/>
        <s v="Emisiones"/>
        <s v="Incentivos"/>
        <s v="Aplicar al Programa"/>
        <s v="Alianzas Productivas"/>
        <s v="Comunicaciones"/>
        <s v="MAPIRIPAN-JIW"/>
        <s v="Salvaguardas"/>
        <s v="Mesas Forestales"/>
        <s v="Proyectos"/>
        <s v="Acuerdos de conservación"/>
        <s v="Educación"/>
        <s v="Control de la deforestación"/>
        <s v="No competencia"/>
        <s v="IFA"/>
        <s v="RAP"/>
        <s v="ANT"/>
        <s v="Convocatoria PNUD" u="1"/>
      </sharedItems>
    </cacheField>
    <cacheField name="ENTES" numFmtId="0">
      <sharedItems containsBlank="1"/>
    </cacheField>
    <cacheField name="ASUNTO" numFmtId="0">
      <sharedItems longText="1"/>
    </cacheField>
    <cacheField name="REMITENTE (ENTIDAD/NOMBRE)" numFmtId="0">
      <sharedItems containsBlank="1"/>
    </cacheField>
    <cacheField name="TIPO DE PETICIONARIO" numFmtId="0">
      <sharedItems/>
    </cacheField>
    <cacheField name="PRIORIDAD" numFmtId="0">
      <sharedItems/>
    </cacheField>
    <cacheField name="FECHA LIMITE" numFmtId="0">
      <sharedItems containsNonDate="0" containsString="0" containsBlank="1"/>
    </cacheField>
    <cacheField name="ESTADO" numFmtId="14">
      <sharedItems/>
    </cacheField>
    <cacheField name="OBSERVACION" numFmtId="0">
      <sharedItems containsBlank="1"/>
    </cacheField>
  </cacheFields>
  <extLst>
    <ext xmlns:x14="http://schemas.microsoft.com/office/spreadsheetml/2009/9/main" uri="{725AE2AE-9491-48be-B2B4-4EB974FC3084}">
      <x14:pivotCacheDefinition pivotCacheId="85484938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5">
  <r>
    <s v="REM I"/>
    <d v="2019-01-29T00:00:00"/>
    <x v="0"/>
    <x v="0"/>
    <n v="2065"/>
    <x v="0"/>
    <x v="0"/>
    <x v="0"/>
    <x v="0"/>
    <x v="0"/>
    <s v="Recorte y ejecución Programa Visión Amazonía"/>
    <x v="0"/>
    <x v="0"/>
    <x v="0"/>
    <m/>
    <x v="0"/>
    <s v="Informativo, no requiere respuesta."/>
  </r>
  <r>
    <s v="REM I"/>
    <d v="2019-03-01T00:00:00"/>
    <x v="1"/>
    <x v="0"/>
    <n v="5208"/>
    <x v="0"/>
    <x v="1"/>
    <x v="1"/>
    <x v="1"/>
    <x v="0"/>
    <s v="POF Tarapaca "/>
    <x v="1"/>
    <x v="1"/>
    <x v="0"/>
    <m/>
    <x v="0"/>
    <s v="Se trabajo con ellos en este tema a travez de reuniones"/>
  </r>
  <r>
    <s v="REM I"/>
    <d v="2019-03-08T00:00:00"/>
    <x v="1"/>
    <x v="0"/>
    <n v="81"/>
    <x v="0"/>
    <x v="0"/>
    <x v="0"/>
    <x v="2"/>
    <x v="0"/>
    <s v="Propuesta red de emprendimiento comunitario"/>
    <x v="2"/>
    <x v="2"/>
    <x v="0"/>
    <m/>
    <x v="0"/>
    <s v="Informativo, no requiere respuesta."/>
  </r>
  <r>
    <s v="REM I"/>
    <d v="2019-04-30T00:00:00"/>
    <x v="2"/>
    <x v="0"/>
    <n v="563"/>
    <x v="0"/>
    <x v="0"/>
    <x v="0"/>
    <x v="3"/>
    <x v="0"/>
    <s v="Invitación seguimiento EAER del arco noroccidental  amazonico"/>
    <x v="3"/>
    <x v="3"/>
    <x v="0"/>
    <m/>
    <x v="0"/>
    <s v="Invitación, no requiere respuesta"/>
  </r>
  <r>
    <s v="REM I"/>
    <d v="2019-08-05T00:00:00"/>
    <x v="3"/>
    <x v="0"/>
    <n v="15853"/>
    <x v="0"/>
    <x v="0"/>
    <x v="2"/>
    <x v="0"/>
    <x v="0"/>
    <s v="Remisión  Informe técnico Trimestral Proyecto Visión Amazonia, período comprendido entre Abril y junio de 2019"/>
    <x v="4"/>
    <x v="1"/>
    <x v="0"/>
    <m/>
    <x v="0"/>
    <s v="Informativo, no requiere respuesta."/>
  </r>
  <r>
    <s v="REM I"/>
    <d v="2019-08-08T00:00:00"/>
    <x v="3"/>
    <x v="0"/>
    <n v="16011"/>
    <x v="0"/>
    <x v="0"/>
    <x v="3"/>
    <x v="0"/>
    <x v="0"/>
    <s v="Informe técnico final subacuerdo 004 de 2018"/>
    <x v="5"/>
    <x v="0"/>
    <x v="0"/>
    <m/>
    <x v="0"/>
    <s v="Informativo, no requiere respuesta."/>
  </r>
  <r>
    <s v="REM I"/>
    <d v="2019-08-16T00:00:00"/>
    <x v="3"/>
    <x v="0"/>
    <n v="17644"/>
    <x v="0"/>
    <x v="0"/>
    <x v="0"/>
    <x v="0"/>
    <x v="0"/>
    <s v="factura No. 8 Patrimonio Natural con cd"/>
    <x v="0"/>
    <x v="0"/>
    <x v="0"/>
    <m/>
    <x v="0"/>
    <s v="Informativo, no requiere respuesta."/>
  </r>
  <r>
    <s v="REM I"/>
    <d v="2019-08-16T00:00:00"/>
    <x v="3"/>
    <x v="0"/>
    <n v="17645"/>
    <x v="0"/>
    <x v="0"/>
    <x v="0"/>
    <x v="0"/>
    <x v="0"/>
    <s v="patrimonio natural -- vision amazonia"/>
    <x v="6"/>
    <x v="4"/>
    <x v="0"/>
    <m/>
    <x v="0"/>
    <s v="Informativo, no requiere respuesta."/>
  </r>
  <r>
    <s v="REM I"/>
    <d v="2019-08-16T00:00:00"/>
    <x v="3"/>
    <x v="0"/>
    <n v="17598"/>
    <x v="0"/>
    <x v="0"/>
    <x v="0"/>
    <x v="4"/>
    <x v="0"/>
    <s v="Exploración Colombia Limitada"/>
    <x v="7"/>
    <x v="4"/>
    <x v="0"/>
    <m/>
    <x v="0"/>
    <s v="Informativo, no requiere respuesta."/>
  </r>
  <r>
    <s v="REM I"/>
    <d v="2019-08-16T00:00:00"/>
    <x v="3"/>
    <x v="0"/>
    <n v="17646"/>
    <x v="0"/>
    <x v="0"/>
    <x v="0"/>
    <x v="0"/>
    <x v="0"/>
    <s v="factura No. 8 Patrimonio Natural "/>
    <x v="0"/>
    <x v="0"/>
    <x v="0"/>
    <m/>
    <x v="0"/>
    <s v="Informativo, no requiere respuesta."/>
  </r>
  <r>
    <s v="REM I"/>
    <d v="2019-08-16T00:00:00"/>
    <x v="3"/>
    <x v="0"/>
    <n v="17652"/>
    <x v="0"/>
    <x v="0"/>
    <x v="3"/>
    <x v="0"/>
    <x v="0"/>
    <s v="Solicitud de extensión en tiempo del subacuerdo 005 de 2018"/>
    <x v="8"/>
    <x v="0"/>
    <x v="0"/>
    <m/>
    <x v="0"/>
    <s v="Informativo, no requiere respuesta."/>
  </r>
  <r>
    <s v="REM I"/>
    <d v="2019-08-23T00:00:00"/>
    <x v="3"/>
    <x v="0"/>
    <n v="17341"/>
    <x v="0"/>
    <x v="1"/>
    <x v="0"/>
    <x v="5"/>
    <x v="0"/>
    <s v="Derecho de peticion Alberto Contreras"/>
    <x v="9"/>
    <x v="5"/>
    <x v="0"/>
    <m/>
    <x v="0"/>
    <s v="Se envió a Bosques"/>
  </r>
  <r>
    <s v="REM I"/>
    <d v="2019-08-27T00:00:00"/>
    <x v="3"/>
    <x v="0"/>
    <n v="18129"/>
    <x v="0"/>
    <x v="0"/>
    <x v="2"/>
    <x v="0"/>
    <x v="0"/>
    <s v="Documento pilar 3"/>
    <x v="2"/>
    <x v="2"/>
    <x v="0"/>
    <m/>
    <x v="0"/>
    <s v="Informativo, no requiere respuesta."/>
  </r>
  <r>
    <s v="REM I"/>
    <d v="2019-08-29T00:00:00"/>
    <x v="3"/>
    <x v="0"/>
    <n v="18398"/>
    <x v="0"/>
    <x v="1"/>
    <x v="3"/>
    <x v="6"/>
    <x v="0"/>
    <s v="Notificación  PIVA"/>
    <x v="10"/>
    <x v="0"/>
    <x v="0"/>
    <m/>
    <x v="0"/>
    <s v="Se dio respuesta por correo a fredyainape@gmail.com"/>
  </r>
  <r>
    <s v="REM I"/>
    <d v="2019-08-29T00:00:00"/>
    <x v="3"/>
    <x v="0"/>
    <n v="18397"/>
    <x v="0"/>
    <x v="1"/>
    <x v="3"/>
    <x v="0"/>
    <x v="0"/>
    <s v="Solicitud via email documentos dirigidos  visión amazonía enviados y firmados por el señor  alirio cuiche"/>
    <x v="10"/>
    <x v="0"/>
    <x v="0"/>
    <m/>
    <x v="0"/>
    <s v="Se dio respuesta por correo aliflorguainia@gmail.com"/>
  </r>
  <r>
    <s v="REM I"/>
    <d v="2019-08-29T00:00:00"/>
    <x v="3"/>
    <x v="0"/>
    <n v="18397"/>
    <x v="0"/>
    <x v="1"/>
    <x v="3"/>
    <x v="0"/>
    <x v="0"/>
    <s v="Solicitud via email documentos dirigidos  visión amazonía enviados y firmados por el señor  alirio cuiche"/>
    <x v="10"/>
    <x v="0"/>
    <x v="0"/>
    <m/>
    <x v="0"/>
    <s v="Se dio respuesta por correo aliflorguainia@gmail.com"/>
  </r>
  <r>
    <s v="REM I"/>
    <d v="2019-09-06T00:00:00"/>
    <x v="4"/>
    <x v="0"/>
    <n v="1864"/>
    <x v="0"/>
    <x v="0"/>
    <x v="0"/>
    <x v="3"/>
    <x v="0"/>
    <s v="Invitacion taller regional construcción colectiva de los insumos para la gestión ambiental de los asentamientos humanos. Amazonía."/>
    <x v="3"/>
    <x v="3"/>
    <x v="0"/>
    <m/>
    <x v="0"/>
    <s v="Invitación, no requiere respuesta"/>
  </r>
  <r>
    <s v="REM I"/>
    <d v="2019-09-13T00:00:00"/>
    <x v="4"/>
    <x v="0"/>
    <n v="19576"/>
    <x v="0"/>
    <x v="1"/>
    <x v="3"/>
    <x v="7"/>
    <x v="0"/>
    <s v="Información sobre solución de controversia jurídica respecto a la representación legal de ASOCRIGUA y trámites proyectos PIVA"/>
    <x v="11"/>
    <x v="1"/>
    <x v="0"/>
    <m/>
    <x v="0"/>
    <s v="Ya se respondió por correo electronico "/>
  </r>
  <r>
    <s v="REM I"/>
    <d v="2019-09-16T00:00:00"/>
    <x v="4"/>
    <x v="0"/>
    <n v="19626"/>
    <x v="0"/>
    <x v="1"/>
    <x v="1"/>
    <x v="0"/>
    <x v="0"/>
    <s v="Entrega producto 1 MARIA DEL CARMEN PEREIRA-consorcio orotuya"/>
    <x v="12"/>
    <x v="0"/>
    <x v="0"/>
    <m/>
    <x v="0"/>
    <s v="Informativo, no requiere respuesta."/>
  </r>
  <r>
    <s v="REM I"/>
    <d v="2019-09-18T00:00:00"/>
    <x v="4"/>
    <x v="0"/>
    <n v="19842"/>
    <x v="0"/>
    <x v="0"/>
    <x v="0"/>
    <x v="3"/>
    <x v="0"/>
    <s v="Invitación a reunión Presentación de los alcances del plan estratégio de conservación del área arqueológica de la Lindosa"/>
    <x v="13"/>
    <x v="1"/>
    <x v="0"/>
    <m/>
    <x v="0"/>
    <s v="Invitación, no requiere respuesta"/>
  </r>
  <r>
    <s v="REM I"/>
    <d v="2019-09-18T00:00:00"/>
    <x v="4"/>
    <x v="0"/>
    <n v="19816"/>
    <x v="0"/>
    <x v="0"/>
    <x v="0"/>
    <x v="2"/>
    <x v="0"/>
    <s v="Contestación rad 000311 Candidatos alcaldía Caqueta"/>
    <x v="14"/>
    <x v="1"/>
    <x v="0"/>
    <m/>
    <x v="0"/>
    <s v="Informativo, no requiere respuesta."/>
  </r>
  <r>
    <s v="REM I"/>
    <d v="2019-09-18T00:00:00"/>
    <x v="4"/>
    <x v="0"/>
    <s v="8201-3-664"/>
    <x v="0"/>
    <x v="1"/>
    <x v="0"/>
    <x v="5"/>
    <x v="0"/>
    <s v="Solicitud respuesta Rad 17341"/>
    <x v="15"/>
    <x v="3"/>
    <x v="0"/>
    <m/>
    <x v="0"/>
    <s v="Se envió a Bosques"/>
  </r>
  <r>
    <s v="REM I"/>
    <d v="2019-10-01T00:00:00"/>
    <x v="5"/>
    <x v="0"/>
    <n v="21437"/>
    <x v="0"/>
    <x v="0"/>
    <x v="0"/>
    <x v="8"/>
    <x v="0"/>
    <s v="Felicitacion espacios con candidatos Alberto Contreras"/>
    <x v="9"/>
    <x v="5"/>
    <x v="0"/>
    <m/>
    <x v="0"/>
    <s v="Es informativo, no requiere respuesta."/>
  </r>
  <r>
    <s v="REM I"/>
    <d v="2019-10-04T00:00:00"/>
    <x v="5"/>
    <x v="0"/>
    <n v="30944"/>
    <x v="0"/>
    <x v="0"/>
    <x v="1"/>
    <x v="0"/>
    <x v="0"/>
    <s v="Oficio de Union temporal Contrato No. VA CCON - 013 -2019 - ENTREGA DEL PLAN DE TRABAJO"/>
    <x v="16"/>
    <x v="0"/>
    <x v="0"/>
    <m/>
    <x v="0"/>
    <s v="Informativo, no requiere respuesta."/>
  </r>
  <r>
    <s v="REM I"/>
    <d v="2019-10-04T00:00:00"/>
    <x v="5"/>
    <x v="0"/>
    <n v="21747"/>
    <x v="0"/>
    <x v="0"/>
    <x v="0"/>
    <x v="3"/>
    <x v="0"/>
    <s v="Invitacion evento forest piva docx temario preliminar"/>
    <x v="17"/>
    <x v="4"/>
    <x v="0"/>
    <m/>
    <x v="0"/>
    <s v="Invitación, no requiere respuesta"/>
  </r>
  <r>
    <s v="REM I"/>
    <d v="2019-10-04T00:00:00"/>
    <x v="5"/>
    <x v="0"/>
    <s v="8150-3-0093"/>
    <x v="0"/>
    <x v="0"/>
    <x v="0"/>
    <x v="2"/>
    <x v="0"/>
    <s v="Relacionamiento con cooperantes"/>
    <x v="18"/>
    <x v="3"/>
    <x v="0"/>
    <m/>
    <x v="0"/>
    <s v="Informativo, no requiere respuesta."/>
  </r>
  <r>
    <s v="REM I"/>
    <d v="2019-10-07T00:00:00"/>
    <x v="5"/>
    <x v="0"/>
    <n v="31029"/>
    <x v="0"/>
    <x v="0"/>
    <x v="0"/>
    <x v="3"/>
    <x v="0"/>
    <s v="Invitación al evento de lanzamiento del Canal Cientifico Web del IGAC Conxion geografica"/>
    <x v="19"/>
    <x v="1"/>
    <x v="0"/>
    <m/>
    <x v="0"/>
    <s v="Invitación, no requiere respuesta"/>
  </r>
  <r>
    <s v="REM I"/>
    <d v="2019-10-11T00:00:00"/>
    <x v="5"/>
    <x v="0"/>
    <n v="31425"/>
    <x v="0"/>
    <x v="0"/>
    <x v="3"/>
    <x v="0"/>
    <x v="0"/>
    <s v="Solicitud primer pago parcial contrato de servicio de consultoria celebrado entre patrimonio natural fondo para la biodiversidad y areas proegidas REED"/>
    <x v="20"/>
    <x v="0"/>
    <x v="0"/>
    <m/>
    <x v="0"/>
    <s v="Informativo, no requiere respuesta."/>
  </r>
  <r>
    <s v="REM I"/>
    <d v="2019-10-11T00:00:00"/>
    <x v="5"/>
    <x v="0"/>
    <n v="30658"/>
    <x v="0"/>
    <x v="2"/>
    <x v="0"/>
    <x v="5"/>
    <x v="0"/>
    <s v="Solicitud insumos sobre politicas desarrolladas en materia de Cambio Climático"/>
    <x v="21"/>
    <x v="3"/>
    <x v="0"/>
    <m/>
    <x v="0"/>
    <s v="Se dio respuesta por correo"/>
  </r>
  <r>
    <s v="REM I"/>
    <d v="2019-10-15T00:00:00"/>
    <x v="5"/>
    <x v="0"/>
    <n v="22398"/>
    <x v="0"/>
    <x v="0"/>
    <x v="0"/>
    <x v="4"/>
    <x v="0"/>
    <s v="Donación o recursos económicos para desarrollar proyectos productivos agropecuarios "/>
    <x v="22"/>
    <x v="0"/>
    <x v="0"/>
    <m/>
    <x v="0"/>
    <s v="Informativo, no requiere respuesta."/>
  </r>
  <r>
    <s v="REM I"/>
    <d v="2019-10-21T00:00:00"/>
    <x v="5"/>
    <x v="0"/>
    <n v="22650"/>
    <x v="0"/>
    <x v="0"/>
    <x v="4"/>
    <x v="3"/>
    <x v="0"/>
    <s v="Reunión DNP pilar 2"/>
    <x v="23"/>
    <x v="1"/>
    <x v="0"/>
    <m/>
    <x v="0"/>
    <s v="Invitación, no requiere respuesta"/>
  </r>
  <r>
    <s v="REM I"/>
    <d v="2019-10-25T00:00:00"/>
    <x v="5"/>
    <x v="0"/>
    <s v="8110-2-705"/>
    <x v="0"/>
    <x v="0"/>
    <x v="4"/>
    <x v="1"/>
    <x v="0"/>
    <s v="Entrega Información Bases técnicas zonificación ambiental fase III Ricardo Lara"/>
    <x v="24"/>
    <x v="3"/>
    <x v="0"/>
    <m/>
    <x v="0"/>
    <s v="Informativo, no requiere respuesta."/>
  </r>
  <r>
    <s v="REM I"/>
    <d v="2019-10-25T00:00:00"/>
    <x v="5"/>
    <x v="0"/>
    <n v="32284"/>
    <x v="0"/>
    <x v="0"/>
    <x v="0"/>
    <x v="0"/>
    <x v="0"/>
    <s v="Conflicto de intereses en procesos contractuales"/>
    <x v="25"/>
    <x v="0"/>
    <x v="0"/>
    <m/>
    <x v="0"/>
    <s v="Informativo, no requiere respuesta."/>
  </r>
  <r>
    <s v="REM I"/>
    <d v="2019-10-28T00:00:00"/>
    <x v="5"/>
    <x v="0"/>
    <n v="32313"/>
    <x v="0"/>
    <x v="0"/>
    <x v="2"/>
    <x v="0"/>
    <x v="0"/>
    <s v="Informe productos  B,C,D,E, Acta especifica No. 001 celebrado entre el municipio natural  fondo para la biodiversidad y areas protegidas y el municipio de san josé  del Guaviare"/>
    <x v="26"/>
    <x v="2"/>
    <x v="0"/>
    <m/>
    <x v="0"/>
    <s v="Informativo, no requiere respuesta."/>
  </r>
  <r>
    <s v="REM I"/>
    <d v="2019-11-01T00:00:00"/>
    <x v="6"/>
    <x v="0"/>
    <n v="23229"/>
    <x v="0"/>
    <x v="1"/>
    <x v="1"/>
    <x v="9"/>
    <x v="0"/>
    <s v="Derecho de peticion pilar 1 control y seguimiento"/>
    <x v="27"/>
    <x v="5"/>
    <x v="0"/>
    <m/>
    <x v="0"/>
    <s v="Se dio respuesta con radicado 8200-2-017"/>
  </r>
  <r>
    <s v="REM I"/>
    <d v="2019-11-14T00:00:00"/>
    <x v="6"/>
    <x v="0"/>
    <n v="23839"/>
    <x v="0"/>
    <x v="1"/>
    <x v="0"/>
    <x v="5"/>
    <x v="0"/>
    <s v="Solicitud información resultados programa Visión Amazonía en el municipio de Vista Hermosa"/>
    <x v="28"/>
    <x v="1"/>
    <x v="0"/>
    <m/>
    <x v="0"/>
    <s v="Se dio respuesta con Rad 8200-2-047"/>
  </r>
  <r>
    <s v="REM I"/>
    <d v="2019-11-20T00:00:00"/>
    <x v="6"/>
    <x v="0"/>
    <n v="33825"/>
    <x v="0"/>
    <x v="0"/>
    <x v="3"/>
    <x v="0"/>
    <x v="0"/>
    <s v="Infome mensual  actividades contrato de Consultoría Patrimonio Natural-Amazon Conservation Team, para diseñar e implementar una estrategia de fortalecimiento, acompañamiento y monitoreo y aprendizaje para los proyectos aprobados en la segunda convocatoria del pilar índigena de Visión Amazonia, en aspectos técnicos administrativos y financieros"/>
    <x v="20"/>
    <x v="0"/>
    <x v="0"/>
    <m/>
    <x v="0"/>
    <s v="Informativo, no requiere respuesta."/>
  </r>
  <r>
    <s v="REM I"/>
    <d v="2019-11-25T00:00:00"/>
    <x v="6"/>
    <x v="0"/>
    <n v="34122"/>
    <x v="0"/>
    <x v="0"/>
    <x v="2"/>
    <x v="0"/>
    <x v="0"/>
    <s v="Informe productos  B,C,D,E, Acta especifica No. 001 celebrado entre el municipio natural  fondo para la biodiversidad y areas protegidas y el municipio de san josé  del Guaviare"/>
    <x v="26"/>
    <x v="2"/>
    <x v="0"/>
    <m/>
    <x v="0"/>
    <s v="Informativo, no requiere respuesta."/>
  </r>
  <r>
    <s v="REM I"/>
    <d v="2019-11-25T00:00:00"/>
    <x v="6"/>
    <x v="0"/>
    <n v="34166"/>
    <x v="0"/>
    <x v="0"/>
    <x v="2"/>
    <x v="0"/>
    <x v="0"/>
    <s v="Informe No-11 Daira Camacho Pilar 3"/>
    <x v="29"/>
    <x v="4"/>
    <x v="0"/>
    <m/>
    <x v="0"/>
    <s v="Informativo, no requiere respuesta."/>
  </r>
  <r>
    <s v="REM I"/>
    <d v="2019-11-25T00:00:00"/>
    <x v="6"/>
    <x v="0"/>
    <n v="34170"/>
    <x v="0"/>
    <x v="0"/>
    <x v="2"/>
    <x v="0"/>
    <x v="0"/>
    <s v="Contrato de consultoria No. Va CCON -30 de 2018-informe  11, informe 12"/>
    <x v="30"/>
    <x v="4"/>
    <x v="0"/>
    <m/>
    <x v="0"/>
    <s v="Informativo, no requiere respuesta."/>
  </r>
  <r>
    <s v="REM I"/>
    <d v="2019-11-26T00:00:00"/>
    <x v="6"/>
    <x v="0"/>
    <n v="24224"/>
    <x v="0"/>
    <x v="1"/>
    <x v="0"/>
    <x v="5"/>
    <x v="0"/>
    <s v="Solicitud publicación  Proyecto de Inversión"/>
    <x v="31"/>
    <x v="5"/>
    <x v="0"/>
    <m/>
    <x v="0"/>
    <s v="Se dio respuesta con radicado 8200-2-037"/>
  </r>
  <r>
    <s v="REM I"/>
    <d v="2019-11-27T00:00:00"/>
    <x v="6"/>
    <x v="0"/>
    <n v="34251"/>
    <x v="0"/>
    <x v="1"/>
    <x v="3"/>
    <x v="7"/>
    <x v="0"/>
    <s v="Documentación representación Legal de Asocrigua I - Guainia"/>
    <x v="32"/>
    <x v="0"/>
    <x v="0"/>
    <m/>
    <x v="0"/>
    <s v="Se dio respuesta por correo aliflorguainia@gmail.com"/>
  </r>
  <r>
    <s v="REM I"/>
    <d v="2019-11-27T00:00:00"/>
    <x v="6"/>
    <x v="0"/>
    <n v="34244"/>
    <x v="0"/>
    <x v="0"/>
    <x v="2"/>
    <x v="0"/>
    <x v="0"/>
    <s v="Entrega de informe mensual sidaly Ortega Gómez +CD"/>
    <x v="33"/>
    <x v="2"/>
    <x v="0"/>
    <m/>
    <x v="0"/>
    <s v="Informativo, no requiere respuesta."/>
  </r>
  <r>
    <s v="REM I"/>
    <d v="2019-11-28T00:00:00"/>
    <x v="6"/>
    <x v="0"/>
    <n v="34357"/>
    <x v="0"/>
    <x v="0"/>
    <x v="3"/>
    <x v="0"/>
    <x v="0"/>
    <s v="Contrato de consultoria patrimonio  Natural-Amazon Conservation Team"/>
    <x v="34"/>
    <x v="0"/>
    <x v="0"/>
    <m/>
    <x v="0"/>
    <s v="Informativo, no requiere respuesta."/>
  </r>
  <r>
    <s v="REM I"/>
    <d v="2019-11-29T00:00:00"/>
    <x v="6"/>
    <x v="0"/>
    <n v="24227"/>
    <x v="0"/>
    <x v="1"/>
    <x v="0"/>
    <x v="10"/>
    <x v="0"/>
    <s v="Traslado cambio climático respuesta punto 10 derecho de petición Alberto Contreras sobre poligono Visión Amazonía"/>
    <x v="9"/>
    <x v="5"/>
    <x v="0"/>
    <m/>
    <x v="0"/>
    <s v="Se dio respuesta con Rad 8200-2-022"/>
  </r>
  <r>
    <s v="REM I"/>
    <d v="2019-11-29T00:00:00"/>
    <x v="6"/>
    <x v="0"/>
    <s v="8250-3-23105"/>
    <x v="0"/>
    <x v="1"/>
    <x v="0"/>
    <x v="5"/>
    <x v="0"/>
    <s v="Solicitud información sobre desarrollo sostenible"/>
    <x v="21"/>
    <x v="3"/>
    <x v="0"/>
    <m/>
    <x v="0"/>
    <s v="Archivar ya se dío respuesta con las otras direcciones"/>
  </r>
  <r>
    <s v="REM I"/>
    <d v="2019-12-02T00:00:00"/>
    <x v="7"/>
    <x v="0"/>
    <n v="34859"/>
    <x v="0"/>
    <x v="0"/>
    <x v="2"/>
    <x v="0"/>
    <x v="0"/>
    <s v="Remisión  Informe Técnico Trismestral Proyecto Visión Amazonia período compendido entre julio y septiembre de 2019"/>
    <x v="35"/>
    <x v="1"/>
    <x v="0"/>
    <m/>
    <x v="0"/>
    <s v="Informativo, no requiere respuesta."/>
  </r>
  <r>
    <s v="REM I"/>
    <d v="2019-12-03T00:00:00"/>
    <x v="7"/>
    <x v="0"/>
    <n v="34980"/>
    <x v="0"/>
    <x v="0"/>
    <x v="0"/>
    <x v="2"/>
    <x v="0"/>
    <s v="Información secretaria de planeación, vista hermosa"/>
    <x v="28"/>
    <x v="1"/>
    <x v="0"/>
    <m/>
    <x v="0"/>
    <s v="Informativo, no requiere respuesta."/>
  </r>
  <r>
    <s v="REM I"/>
    <d v="2019-12-04T00:00:00"/>
    <x v="7"/>
    <x v="0"/>
    <n v="24682"/>
    <x v="0"/>
    <x v="1"/>
    <x v="0"/>
    <x v="11"/>
    <x v="1"/>
    <s v="Trámite de oficios No. PJAA 0417-08-2019 de 13 de agosto y No. PJAA-0438 de 2019 de 30 de septiembre de 2019"/>
    <x v="36"/>
    <x v="6"/>
    <x v="0"/>
    <m/>
    <x v="0"/>
    <s v="Se dió Respuesta con Rad 8200-2-167"/>
  </r>
  <r>
    <s v="REM I"/>
    <d v="2019-12-06T00:00:00"/>
    <x v="7"/>
    <x v="0"/>
    <n v="24795"/>
    <x v="0"/>
    <x v="1"/>
    <x v="3"/>
    <x v="12"/>
    <x v="0"/>
    <s v="Información Proyectos Indígenas"/>
    <x v="37"/>
    <x v="4"/>
    <x v="0"/>
    <m/>
    <x v="0"/>
    <s v="Se dio respuesta con Rad 8200-2-010"/>
  </r>
  <r>
    <s v="REM I"/>
    <d v="2019-12-09T00:00:00"/>
    <x v="7"/>
    <x v="0"/>
    <n v="23646"/>
    <x v="0"/>
    <x v="1"/>
    <x v="5"/>
    <x v="13"/>
    <x v="0"/>
    <s v="Derecho de petición para consolidar Cambio Climático"/>
    <x v="21"/>
    <x v="3"/>
    <x v="0"/>
    <m/>
    <x v="0"/>
    <s v="Se dio respuesta con radicado 8200-2-171"/>
  </r>
  <r>
    <s v="REM I"/>
    <d v="2019-12-10T00:00:00"/>
    <x v="7"/>
    <x v="0"/>
    <n v="35412"/>
    <x v="0"/>
    <x v="0"/>
    <x v="0"/>
    <x v="2"/>
    <x v="0"/>
    <s v="Apoyo Colaborativo SINA"/>
    <x v="38"/>
    <x v="1"/>
    <x v="0"/>
    <m/>
    <x v="0"/>
    <s v="Informativo, no requiere respuesta."/>
  </r>
  <r>
    <s v="REM I"/>
    <d v="2019-12-11T00:00:00"/>
    <x v="7"/>
    <x v="0"/>
    <n v="25055"/>
    <x v="0"/>
    <x v="1"/>
    <x v="3"/>
    <x v="12"/>
    <x v="0"/>
    <s v="Derecho de petición proyecto fortalecimiento del empoderamiento economico de las mujeres indigenas…"/>
    <x v="39"/>
    <x v="4"/>
    <x v="0"/>
    <m/>
    <x v="0"/>
    <s v="Se respondio por correo electronico a pivamujeres.vaupes@gmail.com,_x000a_opiacseguimiento092@gmail.com,_x000a_ismaelparedes@gmail.com"/>
  </r>
  <r>
    <s v="REM I"/>
    <d v="2019-12-13T00:00:00"/>
    <x v="7"/>
    <x v="0"/>
    <s v="8230-3-869"/>
    <x v="0"/>
    <x v="0"/>
    <x v="0"/>
    <x v="3"/>
    <x v="0"/>
    <s v="Invitación Plan estratégico de la macrocuenca amazonas a la luz del ENA"/>
    <x v="40"/>
    <x v="3"/>
    <x v="0"/>
    <m/>
    <x v="0"/>
    <s v="Invitación, no requiere respuesta"/>
  </r>
  <r>
    <s v="REM I"/>
    <d v="2019-12-18T00:00:00"/>
    <x v="7"/>
    <x v="0"/>
    <n v="25348"/>
    <x v="0"/>
    <x v="1"/>
    <x v="0"/>
    <x v="5"/>
    <x v="0"/>
    <s v="Derecho de petición control y vigilancia del programa VA"/>
    <x v="41"/>
    <x v="5"/>
    <x v="0"/>
    <m/>
    <x v="0"/>
    <s v="Se dio respuesta con radicado 8200-2-021"/>
  </r>
  <r>
    <s v="REM I"/>
    <d v="2019-12-19T00:00:00"/>
    <x v="7"/>
    <x v="0"/>
    <n v="25328"/>
    <x v="0"/>
    <x v="0"/>
    <x v="4"/>
    <x v="2"/>
    <x v="0"/>
    <s v="Respuesta solicitud de informacion Ricardo Lara a DNP"/>
    <x v="23"/>
    <x v="1"/>
    <x v="0"/>
    <m/>
    <x v="0"/>
    <s v="Informativo, no requiere respuesta."/>
  </r>
  <r>
    <s v="REM I"/>
    <d v="2019-12-23T00:00:00"/>
    <x v="7"/>
    <x v="0"/>
    <n v="36767"/>
    <x v="0"/>
    <x v="0"/>
    <x v="4"/>
    <x v="2"/>
    <x v="0"/>
    <s v="Respuesta solicitud de informacion Ricardo Lara a PNNC"/>
    <x v="42"/>
    <x v="1"/>
    <x v="0"/>
    <m/>
    <x v="0"/>
    <s v="Informativo, no requiere respuesta."/>
  </r>
  <r>
    <s v="REM I"/>
    <d v="2019-12-23T00:00:00"/>
    <x v="7"/>
    <x v="0"/>
    <n v="25506"/>
    <x v="0"/>
    <x v="1"/>
    <x v="5"/>
    <x v="13"/>
    <x v="0"/>
    <s v="Solicitud exclusión resguardos indígenas del Programa VA"/>
    <x v="43"/>
    <x v="0"/>
    <x v="0"/>
    <m/>
    <x v="0"/>
    <s v="Se dio respuesta con radicado 8200-2-033"/>
  </r>
  <r>
    <s v="REM I"/>
    <d v="2019-12-23T00:00:00"/>
    <x v="7"/>
    <x v="0"/>
    <n v="36886"/>
    <x v="0"/>
    <x v="0"/>
    <x v="2"/>
    <x v="0"/>
    <x v="0"/>
    <s v="Proceso de adquisición material vegetral Pilar 3"/>
    <x v="0"/>
    <x v="0"/>
    <x v="0"/>
    <m/>
    <x v="0"/>
    <s v="Informativo, no requiere respuesta."/>
  </r>
  <r>
    <s v="REM I"/>
    <d v="2019-12-26T00:00:00"/>
    <x v="7"/>
    <x v="0"/>
    <n v="25597"/>
    <x v="0"/>
    <x v="1"/>
    <x v="0"/>
    <x v="11"/>
    <x v="0"/>
    <s v="Derecho de petición Alberto Contreras"/>
    <x v="44"/>
    <x v="5"/>
    <x v="0"/>
    <m/>
    <x v="0"/>
    <s v="Se envió respuesta a Lina por correo "/>
  </r>
  <r>
    <s v="REM I"/>
    <d v="2019-12-26T00:00:00"/>
    <x v="7"/>
    <x v="0"/>
    <n v="25557"/>
    <x v="0"/>
    <x v="1"/>
    <x v="0"/>
    <x v="14"/>
    <x v="1"/>
    <s v="Dialogo Social Procuraduria"/>
    <x v="45"/>
    <x v="6"/>
    <x v="0"/>
    <m/>
    <x v="0"/>
    <s v="Se dio respuesta con Rad 8200-2-170"/>
  </r>
  <r>
    <s v="REM I"/>
    <d v="2019-12-26T00:00:00"/>
    <x v="7"/>
    <x v="0"/>
    <n v="25593"/>
    <x v="0"/>
    <x v="1"/>
    <x v="5"/>
    <x v="13"/>
    <x v="0"/>
    <s v="Solicitud exclusión resguardos indígenas del Programa VA"/>
    <x v="43"/>
    <x v="0"/>
    <x v="0"/>
    <m/>
    <x v="0"/>
    <s v="Se dio respuesta con radicado 8200-2-033"/>
  </r>
  <r>
    <s v="REM I"/>
    <d v="2019-12-30T00:00:00"/>
    <x v="7"/>
    <x v="0"/>
    <n v="37288"/>
    <x v="0"/>
    <x v="0"/>
    <x v="4"/>
    <x v="2"/>
    <x v="0"/>
    <s v="Respuesta IDEAM requerimiento Ricardo Lara Movilidad Sostenible"/>
    <x v="46"/>
    <x v="1"/>
    <x v="0"/>
    <m/>
    <x v="0"/>
    <s v="Informativo, no requiere respuesta."/>
  </r>
  <r>
    <s v="REM I"/>
    <d v="2019-12-30T00:00:00"/>
    <x v="7"/>
    <x v="0"/>
    <n v="37791"/>
    <x v="0"/>
    <x v="0"/>
    <x v="4"/>
    <x v="15"/>
    <x v="0"/>
    <s v="Información MOTRA para Ricardo Lara"/>
    <x v="23"/>
    <x v="1"/>
    <x v="0"/>
    <m/>
    <x v="0"/>
    <s v="Informativo, no requiere respuesta."/>
  </r>
  <r>
    <s v="REM I"/>
    <d v="2019-12-31T00:00:00"/>
    <x v="7"/>
    <x v="0"/>
    <n v="3740"/>
    <x v="0"/>
    <x v="1"/>
    <x v="0"/>
    <x v="5"/>
    <x v="0"/>
    <s v="Solicitud Oficina Juridica demanda"/>
    <x v="47"/>
    <x v="3"/>
    <x v="0"/>
    <m/>
    <x v="0"/>
    <s v="Se dio respuesta por correo a laura rubio"/>
  </r>
  <r>
    <s v="REM I"/>
    <d v="2020-01-08T00:00:00"/>
    <x v="0"/>
    <x v="1"/>
    <n v="198"/>
    <x v="0"/>
    <x v="1"/>
    <x v="0"/>
    <x v="11"/>
    <x v="0"/>
    <s v="Solicitud información contratos y ejecucion programa VA"/>
    <x v="48"/>
    <x v="4"/>
    <x v="0"/>
    <m/>
    <x v="0"/>
    <s v="Se dio respuesta con Rad 200-2-038"/>
  </r>
  <r>
    <s v="REM I"/>
    <d v="2020-01-08T00:00:00"/>
    <x v="0"/>
    <x v="1"/>
    <n v="124"/>
    <x v="0"/>
    <x v="1"/>
    <x v="0"/>
    <x v="11"/>
    <x v="1"/>
    <s v="Solicitud Contraloria Contratación programa"/>
    <x v="49"/>
    <x v="6"/>
    <x v="0"/>
    <m/>
    <x v="0"/>
    <s v="Se dio respuesta con Rad 8200-2-009"/>
  </r>
  <r>
    <s v="REM I"/>
    <d v="2020-01-08T00:00:00"/>
    <x v="0"/>
    <x v="1"/>
    <n v="158"/>
    <x v="0"/>
    <x v="1"/>
    <x v="0"/>
    <x v="11"/>
    <x v="1"/>
    <s v="Derecho de petición Carlos Medina"/>
    <x v="45"/>
    <x v="6"/>
    <x v="0"/>
    <m/>
    <x v="0"/>
    <s v="Se dio respuesta con Rad 8200-2-011"/>
  </r>
  <r>
    <s v="REM I"/>
    <d v="2020-01-09T00:00:00"/>
    <x v="0"/>
    <x v="1"/>
    <s v="NA"/>
    <x v="1"/>
    <x v="0"/>
    <x v="2"/>
    <x v="0"/>
    <x v="0"/>
    <s v="Informe tecnico trimestral SINCHI"/>
    <x v="50"/>
    <x v="1"/>
    <x v="0"/>
    <m/>
    <x v="0"/>
    <s v="Informativo, no requiere respuesta."/>
  </r>
  <r>
    <s v="REM I"/>
    <d v="2020-01-10T00:00:00"/>
    <x v="0"/>
    <x v="1"/>
    <n v="470"/>
    <x v="0"/>
    <x v="1"/>
    <x v="3"/>
    <x v="12"/>
    <x v="0"/>
    <s v="Derecho de petición proyecto fortalecimiento del empoderamiento economico de las mujeres indigenas. Estado de la firma"/>
    <x v="39"/>
    <x v="4"/>
    <x v="0"/>
    <m/>
    <x v="0"/>
    <s v="Ana Silva Diaz envío correo con respuesta el 24 de enero"/>
  </r>
  <r>
    <s v="REM I"/>
    <d v="2020-01-15T00:00:00"/>
    <x v="0"/>
    <x v="1"/>
    <n v="764"/>
    <x v="0"/>
    <x v="1"/>
    <x v="5"/>
    <x v="16"/>
    <x v="0"/>
    <s v="Aval para proyecto REDD+ Yaguara II"/>
    <x v="51"/>
    <x v="4"/>
    <x v="0"/>
    <m/>
    <x v="0"/>
    <s v="Se dio respuesta con radicado 8200-2-043"/>
  </r>
  <r>
    <s v="REM I"/>
    <d v="2020-01-16T00:00:00"/>
    <x v="0"/>
    <x v="1"/>
    <n v="759"/>
    <x v="0"/>
    <x v="0"/>
    <x v="4"/>
    <x v="2"/>
    <x v="0"/>
    <s v="Respuesta Movilidad Sostenible Ricardo lara"/>
    <x v="52"/>
    <x v="1"/>
    <x v="0"/>
    <m/>
    <x v="0"/>
    <s v="Informativo, no requiere respuesta."/>
  </r>
  <r>
    <s v="REM I"/>
    <d v="2020-01-16T00:00:00"/>
    <x v="0"/>
    <x v="1"/>
    <n v="839"/>
    <x v="0"/>
    <x v="0"/>
    <x v="1"/>
    <x v="0"/>
    <x v="0"/>
    <s v="Respuesta San Vicente Caguan para Edgar Otavo"/>
    <x v="53"/>
    <x v="1"/>
    <x v="0"/>
    <m/>
    <x v="0"/>
    <s v="Informativo, no requiere respuesta."/>
  </r>
  <r>
    <s v="REM I"/>
    <d v="2020-01-16T00:00:00"/>
    <x v="0"/>
    <x v="1"/>
    <n v="807"/>
    <x v="0"/>
    <x v="1"/>
    <x v="3"/>
    <x v="12"/>
    <x v="0"/>
    <s v="Inquietud convocatoria indigena "/>
    <x v="54"/>
    <x v="4"/>
    <x v="0"/>
    <m/>
    <x v="0"/>
    <s v="Se dio respuesta con radicado 8200-2-034"/>
  </r>
  <r>
    <s v="REM I"/>
    <d v="2020-01-16T00:00:00"/>
    <x v="0"/>
    <x v="1"/>
    <n v="802"/>
    <x v="0"/>
    <x v="1"/>
    <x v="3"/>
    <x v="12"/>
    <x v="0"/>
    <s v="Inquietud convocatoria indigena "/>
    <x v="55"/>
    <x v="4"/>
    <x v="0"/>
    <m/>
    <x v="0"/>
    <s v="Se dio respuesta con radicado 8200-2-035"/>
  </r>
  <r>
    <s v="REM I"/>
    <d v="2020-01-16T00:00:00"/>
    <x v="0"/>
    <x v="1"/>
    <n v="850"/>
    <x v="0"/>
    <x v="1"/>
    <x v="3"/>
    <x v="12"/>
    <x v="0"/>
    <s v="Inquietud convocatoria indigena "/>
    <x v="56"/>
    <x v="4"/>
    <x v="0"/>
    <m/>
    <x v="0"/>
    <s v="Se dio respuesta con radicado 8200-2-036"/>
  </r>
  <r>
    <s v="REM I"/>
    <d v="2020-01-20T00:00:00"/>
    <x v="0"/>
    <x v="1"/>
    <s v="8111-3-010"/>
    <x v="0"/>
    <x v="1"/>
    <x v="3"/>
    <x v="12"/>
    <x v="0"/>
    <s v="Solicitud convocatoria proyectos indigenas "/>
    <x v="57"/>
    <x v="3"/>
    <x v="0"/>
    <m/>
    <x v="0"/>
    <s v="Se envío correo a Natalia de Sub. Educación para consolidar"/>
  </r>
  <r>
    <s v="REM I"/>
    <d v="2020-01-20T00:00:00"/>
    <x v="0"/>
    <x v="1"/>
    <s v="NA"/>
    <x v="1"/>
    <x v="1"/>
    <x v="3"/>
    <x v="12"/>
    <x v="0"/>
    <s v="Inquietud convocatoria indigena "/>
    <x v="58"/>
    <x v="4"/>
    <x v="0"/>
    <m/>
    <x v="0"/>
    <s v="se dio respuesta por correo"/>
  </r>
  <r>
    <s v="REM I"/>
    <d v="2020-01-22T00:00:00"/>
    <x v="0"/>
    <x v="1"/>
    <n v="1360"/>
    <x v="0"/>
    <x v="0"/>
    <x v="0"/>
    <x v="2"/>
    <x v="0"/>
    <s v="Información cartilla meta"/>
    <x v="59"/>
    <x v="1"/>
    <x v="0"/>
    <m/>
    <x v="0"/>
    <s v="Informativo, no requiere respuesta."/>
  </r>
  <r>
    <s v="REM I"/>
    <d v="2020-01-24T00:00:00"/>
    <x v="0"/>
    <x v="1"/>
    <n v="1543"/>
    <x v="0"/>
    <x v="1"/>
    <x v="0"/>
    <x v="11"/>
    <x v="0"/>
    <s v="Solicitud información contratos y ejecucion programa VA"/>
    <x v="48"/>
    <x v="4"/>
    <x v="0"/>
    <m/>
    <x v="0"/>
    <s v="Se dio respuesta con Rad 200-2-038"/>
  </r>
  <r>
    <s v="REM I"/>
    <d v="2020-01-24T00:00:00"/>
    <x v="0"/>
    <x v="1"/>
    <s v="NA"/>
    <x v="1"/>
    <x v="1"/>
    <x v="2"/>
    <x v="17"/>
    <x v="0"/>
    <s v="Solicitud incentivos verdes"/>
    <x v="60"/>
    <x v="4"/>
    <x v="0"/>
    <m/>
    <x v="0"/>
    <s v="Se dio respuesta por correo"/>
  </r>
  <r>
    <s v="REM I"/>
    <d v="2020-01-27T00:00:00"/>
    <x v="0"/>
    <x v="1"/>
    <n v="1689"/>
    <x v="0"/>
    <x v="0"/>
    <x v="0"/>
    <x v="0"/>
    <x v="0"/>
    <s v="Envio de estudios previos"/>
    <x v="0"/>
    <x v="0"/>
    <x v="0"/>
    <m/>
    <x v="0"/>
    <s v="Informativo, no requiere respuesta."/>
  </r>
  <r>
    <s v="REM I"/>
    <d v="2020-01-30T00:00:00"/>
    <x v="0"/>
    <x v="1"/>
    <s v="NA"/>
    <x v="1"/>
    <x v="1"/>
    <x v="0"/>
    <x v="18"/>
    <x v="0"/>
    <s v="Solicitud aplicación proyectos"/>
    <x v="61"/>
    <x v="4"/>
    <x v="0"/>
    <m/>
    <x v="0"/>
    <s v="Se dio respuesta por correo"/>
  </r>
  <r>
    <s v="REM I"/>
    <d v="2020-01-30T00:00:00"/>
    <x v="0"/>
    <x v="1"/>
    <s v="NA"/>
    <x v="1"/>
    <x v="1"/>
    <x v="3"/>
    <x v="12"/>
    <x v="0"/>
    <s v="Solicitud información convocatoria indigena "/>
    <x v="62"/>
    <x v="4"/>
    <x v="0"/>
    <m/>
    <x v="0"/>
    <s v="Se dio respuesta por correo"/>
  </r>
  <r>
    <s v="REM I"/>
    <d v="2020-02-04T00:00:00"/>
    <x v="8"/>
    <x v="1"/>
    <s v="NA"/>
    <x v="1"/>
    <x v="1"/>
    <x v="2"/>
    <x v="17"/>
    <x v="0"/>
    <s v="Informacion Instrumento Financiero Verde"/>
    <x v="2"/>
    <x v="2"/>
    <x v="0"/>
    <m/>
    <x v="0"/>
    <s v="Se dio respuesta por correo"/>
  </r>
  <r>
    <s v="REM I"/>
    <d v="2020-02-05T00:00:00"/>
    <x v="8"/>
    <x v="1"/>
    <s v="8111-2-042"/>
    <x v="0"/>
    <x v="1"/>
    <x v="3"/>
    <x v="12"/>
    <x v="0"/>
    <s v="Solicitud convocatoria proyectos indigenas "/>
    <x v="57"/>
    <x v="3"/>
    <x v="0"/>
    <m/>
    <x v="0"/>
    <s v="Se dio respuesta con Rad 8200-2-048"/>
  </r>
  <r>
    <s v="REM I"/>
    <d v="2020-02-05T00:00:00"/>
    <x v="8"/>
    <x v="1"/>
    <s v="8111-2-043"/>
    <x v="0"/>
    <x v="1"/>
    <x v="3"/>
    <x v="12"/>
    <x v="0"/>
    <s v="Solicitud convocatoria proyectos indigenas "/>
    <x v="57"/>
    <x v="3"/>
    <x v="0"/>
    <m/>
    <x v="0"/>
    <s v="Se dio respuesta con Rad 8200-2-049"/>
  </r>
  <r>
    <s v="REM I"/>
    <d v="2020-02-05T00:00:00"/>
    <x v="8"/>
    <x v="1"/>
    <s v="NA"/>
    <x v="1"/>
    <x v="1"/>
    <x v="3"/>
    <x v="12"/>
    <x v="0"/>
    <s v="Solicitud información convocatoria indigena "/>
    <x v="63"/>
    <x v="0"/>
    <x v="0"/>
    <m/>
    <x v="0"/>
    <s v="Se dio respuesta por correo"/>
  </r>
  <r>
    <s v="REM I"/>
    <d v="2020-02-06T00:00:00"/>
    <x v="8"/>
    <x v="1"/>
    <n v="2895"/>
    <x v="0"/>
    <x v="1"/>
    <x v="5"/>
    <x v="13"/>
    <x v="0"/>
    <s v="Solicitud exclusión resguardos indígenas del Programa VA"/>
    <x v="64"/>
    <x v="0"/>
    <x v="0"/>
    <m/>
    <x v="0"/>
    <s v="Se dío respuesta con Rad 8200-2-061"/>
  </r>
  <r>
    <s v="REM I"/>
    <d v="2020-02-06T00:00:00"/>
    <x v="8"/>
    <x v="1"/>
    <n v="2939"/>
    <x v="0"/>
    <x v="1"/>
    <x v="3"/>
    <x v="7"/>
    <x v="0"/>
    <s v="Información sobre solución de controversia jurídica respecto a la representación legal de ASOCRIGUA y trámites proyectos PIVA"/>
    <x v="65"/>
    <x v="4"/>
    <x v="0"/>
    <m/>
    <x v="0"/>
    <s v="Se dió Respuesta con Rad 8200-2-053"/>
  </r>
  <r>
    <s v="REM I"/>
    <d v="2020-02-07T00:00:00"/>
    <x v="8"/>
    <x v="1"/>
    <s v="NA"/>
    <x v="1"/>
    <x v="1"/>
    <x v="0"/>
    <x v="5"/>
    <x v="0"/>
    <s v="Cuestionario Congresista Alejandro Vega"/>
    <x v="66"/>
    <x v="7"/>
    <x v="0"/>
    <m/>
    <x v="0"/>
    <s v="Se envío correo a Despacho Ministro"/>
  </r>
  <r>
    <s v="REM I"/>
    <d v="2020-02-11T00:00:00"/>
    <x v="8"/>
    <x v="1"/>
    <s v="NA"/>
    <x v="1"/>
    <x v="1"/>
    <x v="3"/>
    <x v="12"/>
    <x v="0"/>
    <s v="Solicitud información convocatoria indigena "/>
    <x v="67"/>
    <x v="0"/>
    <x v="0"/>
    <m/>
    <x v="0"/>
    <s v="Se dio respuesta por correo"/>
  </r>
  <r>
    <s v="REM I"/>
    <d v="2020-02-11T00:00:00"/>
    <x v="8"/>
    <x v="1"/>
    <n v="3159"/>
    <x v="0"/>
    <x v="0"/>
    <x v="1"/>
    <x v="0"/>
    <x v="0"/>
    <s v="Modificación PAD Subacuerdo 0002 2017 Pilar 1CDA"/>
    <x v="68"/>
    <x v="2"/>
    <x v="0"/>
    <m/>
    <x v="0"/>
    <s v="Informativo, no requiere respuesta."/>
  </r>
  <r>
    <s v="REM I"/>
    <d v="2020-02-13T00:00:00"/>
    <x v="8"/>
    <x v="1"/>
    <n v="3676"/>
    <x v="0"/>
    <x v="1"/>
    <x v="5"/>
    <x v="16"/>
    <x v="0"/>
    <s v="Aval para proyecto REDD+ Yaguara II"/>
    <x v="51"/>
    <x v="4"/>
    <x v="0"/>
    <m/>
    <x v="0"/>
    <s v="Reunión en las instalaciones de VA"/>
  </r>
  <r>
    <s v="REM I"/>
    <d v="2020-02-17T00:00:00"/>
    <x v="8"/>
    <x v="1"/>
    <n v="3978"/>
    <x v="0"/>
    <x v="0"/>
    <x v="0"/>
    <x v="3"/>
    <x v="0"/>
    <s v="Invitación semana por la amazonia colombiana"/>
    <x v="69"/>
    <x v="4"/>
    <x v="0"/>
    <m/>
    <x v="0"/>
    <s v="Invitación, no requiere respuesta"/>
  </r>
  <r>
    <s v="REM I"/>
    <d v="2020-02-17T00:00:00"/>
    <x v="8"/>
    <x v="1"/>
    <n v="3979"/>
    <x v="0"/>
    <x v="0"/>
    <x v="0"/>
    <x v="3"/>
    <x v="0"/>
    <s v="Invitación semana por la amazonia colombiana"/>
    <x v="69"/>
    <x v="4"/>
    <x v="0"/>
    <m/>
    <x v="0"/>
    <s v="Invitación, no requiere respuesta"/>
  </r>
  <r>
    <s v="REM I"/>
    <d v="2020-02-20T00:00:00"/>
    <x v="8"/>
    <x v="1"/>
    <n v="4517"/>
    <x v="0"/>
    <x v="2"/>
    <x v="0"/>
    <x v="5"/>
    <x v="0"/>
    <s v="Solicitud inversiones programa Visión Amazonía en Meta"/>
    <x v="70"/>
    <x v="1"/>
    <x v="0"/>
    <m/>
    <x v="0"/>
    <s v="Se envío insumos a Juan Fernando Phillips Bernal"/>
  </r>
  <r>
    <s v="REM I"/>
    <d v="2020-03-10T00:00:00"/>
    <x v="1"/>
    <x v="1"/>
    <n v="6368"/>
    <x v="0"/>
    <x v="1"/>
    <x v="5"/>
    <x v="16"/>
    <x v="0"/>
    <s v="Condiciones PIVA mercados de carbono"/>
    <x v="71"/>
    <x v="0"/>
    <x v="0"/>
    <m/>
    <x v="0"/>
    <s v="Se dio Respuesta con  Rad 8200-2-76-2020"/>
  </r>
  <r>
    <s v="REM I"/>
    <d v="2020-04-06T00:00:00"/>
    <x v="2"/>
    <x v="1"/>
    <n v="11534"/>
    <x v="0"/>
    <x v="1"/>
    <x v="0"/>
    <x v="11"/>
    <x v="1"/>
    <s v="Solicitud auditoria recursos VA"/>
    <x v="72"/>
    <x v="6"/>
    <x v="0"/>
    <m/>
    <x v="0"/>
    <s v="Se dio respuesta con Rad .8000-2-83-2020"/>
  </r>
  <r>
    <s v="REM I"/>
    <d v="2020-05-06T00:00:00"/>
    <x v="9"/>
    <x v="1"/>
    <s v="NA"/>
    <x v="1"/>
    <x v="1"/>
    <x v="2"/>
    <x v="19"/>
    <x v="0"/>
    <s v="Solicitud apoyo Programa “AlianzasProductivas para la Vida&quot;"/>
    <x v="73"/>
    <x v="1"/>
    <x v="0"/>
    <m/>
    <x v="0"/>
    <s v="Se dio respuesta por correo"/>
  </r>
  <r>
    <s v="REM I"/>
    <d v="2020-05-10T00:00:00"/>
    <x v="9"/>
    <x v="1"/>
    <n v="13024"/>
    <x v="0"/>
    <x v="1"/>
    <x v="0"/>
    <x v="0"/>
    <x v="1"/>
    <s v="Solicitud certificaciones laborales personal UER"/>
    <x v="72"/>
    <x v="6"/>
    <x v="0"/>
    <m/>
    <x v="0"/>
    <s v="Se dio respuesta por correo"/>
  </r>
  <r>
    <s v="REM I"/>
    <d v="2020-05-13T00:00:00"/>
    <x v="9"/>
    <x v="1"/>
    <n v="12185"/>
    <x v="0"/>
    <x v="1"/>
    <x v="0"/>
    <x v="20"/>
    <x v="0"/>
    <s v="Solicitud compartir eventos  de VA en plataformas abientales"/>
    <x v="74"/>
    <x v="4"/>
    <x v="0"/>
    <m/>
    <x v="0"/>
    <s v="Se dio respuesta por correo"/>
  </r>
  <r>
    <s v="REM I"/>
    <d v="2020-05-13T00:00:00"/>
    <x v="9"/>
    <x v="1"/>
    <s v="NA"/>
    <x v="1"/>
    <x v="1"/>
    <x v="3"/>
    <x v="12"/>
    <x v="0"/>
    <s v="Información Proyectos Indígenas"/>
    <x v="75"/>
    <x v="4"/>
    <x v="0"/>
    <m/>
    <x v="0"/>
    <s v="Se dio respuesta por correo"/>
  </r>
  <r>
    <s v="REM I"/>
    <d v="2020-05-15T00:00:00"/>
    <x v="9"/>
    <x v="1"/>
    <n v="12291"/>
    <x v="0"/>
    <x v="1"/>
    <x v="4"/>
    <x v="15"/>
    <x v="0"/>
    <s v="Solicitud Dialogo social MOTRA"/>
    <x v="9"/>
    <x v="5"/>
    <x v="0"/>
    <m/>
    <x v="0"/>
    <s v="Se realizo el webinar sobre MOTRA el cual se encuentra en el canal de Youtube del Programa"/>
  </r>
  <r>
    <s v="REM I"/>
    <d v="2020-05-20T00:00:00"/>
    <x v="9"/>
    <x v="1"/>
    <n v="13024"/>
    <x v="0"/>
    <x v="1"/>
    <x v="6"/>
    <x v="10"/>
    <x v="1"/>
    <s v="Solicitud ampliación y aporte de la ubicación geográfica relacionada con los_x000a_puntos críticos de calor en Guaviare (29 ATD) y Meta (26 ATD)."/>
    <x v="72"/>
    <x v="6"/>
    <x v="0"/>
    <m/>
    <x v="0"/>
    <s v="Se dio respuesta con Rad.8200-104-2020"/>
  </r>
  <r>
    <s v="REM I"/>
    <d v="2020-05-22T00:00:00"/>
    <x v="9"/>
    <x v="1"/>
    <n v="13265"/>
    <x v="0"/>
    <x v="2"/>
    <x v="0"/>
    <x v="4"/>
    <x v="0"/>
    <s v="Solicitud de apoyo para cumplimiento Sentencia Gobernación Guaviare"/>
    <x v="76"/>
    <x v="1"/>
    <x v="0"/>
    <m/>
    <x v="0"/>
    <s v="Se enviaron insumos por correo a Yenny de la DBBSE"/>
  </r>
  <r>
    <s v="REM I"/>
    <d v="2020-05-27T00:00:00"/>
    <x v="9"/>
    <x v="1"/>
    <n v="13770"/>
    <x v="0"/>
    <x v="1"/>
    <x v="3"/>
    <x v="12"/>
    <x v="0"/>
    <s v="Solicitud información convocatoria mujeres indígenas"/>
    <x v="77"/>
    <x v="4"/>
    <x v="0"/>
    <m/>
    <x v="0"/>
    <s v="Se dio respuesta por correo"/>
  </r>
  <r>
    <s v="REM I"/>
    <d v="2020-05-29T00:00:00"/>
    <x v="9"/>
    <x v="1"/>
    <n v="14091"/>
    <x v="0"/>
    <x v="1"/>
    <x v="3"/>
    <x v="21"/>
    <x v="0"/>
    <s v="Apoyo resguardo indigena JIW."/>
    <x v="78"/>
    <x v="5"/>
    <x v="0"/>
    <m/>
    <x v="0"/>
    <s v="Se dio respuesta con Rad 8200-2-88-2020"/>
  </r>
  <r>
    <s v="REM I"/>
    <d v="2020-05-30T00:00:00"/>
    <x v="9"/>
    <x v="1"/>
    <s v="NA"/>
    <x v="1"/>
    <x v="1"/>
    <x v="2"/>
    <x v="19"/>
    <x v="0"/>
    <s v="Invitacion Alianza Productiva"/>
    <x v="79"/>
    <x v="0"/>
    <x v="0"/>
    <m/>
    <x v="0"/>
    <s v="Se dio respuesta por correo"/>
  </r>
  <r>
    <s v="REM I"/>
    <d v="2020-05-31T00:00:00"/>
    <x v="9"/>
    <x v="1"/>
    <s v="NA"/>
    <x v="1"/>
    <x v="1"/>
    <x v="3"/>
    <x v="12"/>
    <x v="0"/>
    <s v="Inquietud convocatoria PNUD"/>
    <x v="80"/>
    <x v="4"/>
    <x v="0"/>
    <m/>
    <x v="0"/>
    <s v="Se dio respuesta por correo"/>
  </r>
  <r>
    <s v="REM I"/>
    <d v="2020-06-02T00:00:00"/>
    <x v="10"/>
    <x v="1"/>
    <n v="14317"/>
    <x v="0"/>
    <x v="0"/>
    <x v="3"/>
    <x v="21"/>
    <x v="2"/>
    <s v="Tesis pueblo JIW Nancy Yadira García Camargo "/>
    <x v="81"/>
    <x v="5"/>
    <x v="0"/>
    <m/>
    <x v="0"/>
    <s v="Informativo"/>
  </r>
  <r>
    <s v="REM I"/>
    <d v="2020-06-04T00:00:00"/>
    <x v="10"/>
    <x v="1"/>
    <s v="NA"/>
    <x v="1"/>
    <x v="1"/>
    <x v="3"/>
    <x v="12"/>
    <x v="0"/>
    <s v="Informacion tercera convocartoria"/>
    <x v="82"/>
    <x v="4"/>
    <x v="0"/>
    <m/>
    <x v="0"/>
    <s v="Se dio respuesta por correo"/>
  </r>
  <r>
    <s v="REM I"/>
    <d v="2020-06-05T00:00:00"/>
    <x v="10"/>
    <x v="1"/>
    <n v="14316"/>
    <x v="0"/>
    <x v="1"/>
    <x v="3"/>
    <x v="21"/>
    <x v="0"/>
    <s v="Denuncia Riesgos, de vulneracion derechos de poblacion indigena JIW"/>
    <x v="83"/>
    <x v="5"/>
    <x v="0"/>
    <m/>
    <x v="0"/>
    <s v="Se dio respuesta con Rad 8200-2-87-2020"/>
  </r>
  <r>
    <s v="REM I"/>
    <d v="2020-06-05T00:00:00"/>
    <x v="10"/>
    <x v="1"/>
    <s v="NA"/>
    <x v="1"/>
    <x v="1"/>
    <x v="3"/>
    <x v="12"/>
    <x v="0"/>
    <s v="Inquietud convocatoria PNUD"/>
    <x v="84"/>
    <x v="4"/>
    <x v="0"/>
    <m/>
    <x v="0"/>
    <s v="Se dio respuesta por correo"/>
  </r>
  <r>
    <s v="REM I"/>
    <d v="2020-06-08T00:00:00"/>
    <x v="10"/>
    <x v="1"/>
    <s v="NA"/>
    <x v="1"/>
    <x v="1"/>
    <x v="3"/>
    <x v="22"/>
    <x v="0"/>
    <s v="Plan Salvaguardas Uitoto"/>
    <x v="85"/>
    <x v="1"/>
    <x v="0"/>
    <m/>
    <x v="0"/>
    <s v="Se dio respuesta con Rad. 8200-96-2020 "/>
  </r>
  <r>
    <s v="REM I"/>
    <d v="2020-06-08T00:00:00"/>
    <x v="10"/>
    <x v="1"/>
    <n v="15021"/>
    <x v="0"/>
    <x v="0"/>
    <x v="3"/>
    <x v="12"/>
    <x v="0"/>
    <s v="Plan de contingencia para presentación Proyecto Tercera Convocatoria"/>
    <x v="86"/>
    <x v="0"/>
    <x v="0"/>
    <m/>
    <x v="0"/>
    <s v="Informativo, no requiere respuesta."/>
  </r>
  <r>
    <s v="REM I"/>
    <d v="2020-06-09T00:00:00"/>
    <x v="10"/>
    <x v="1"/>
    <n v="15327"/>
    <x v="0"/>
    <x v="1"/>
    <x v="3"/>
    <x v="10"/>
    <x v="0"/>
    <s v="Resguardos indigenas en VA"/>
    <x v="87"/>
    <x v="1"/>
    <x v="0"/>
    <m/>
    <x v="0"/>
    <s v="Se dio respuesta con Rad 8200-2-100-2020"/>
  </r>
  <r>
    <s v="REM I"/>
    <d v="2020-06-11T00:00:00"/>
    <x v="10"/>
    <x v="1"/>
    <n v="15649"/>
    <x v="0"/>
    <x v="1"/>
    <x v="0"/>
    <x v="20"/>
    <x v="0"/>
    <s v="Invitación entrevista stakeholders"/>
    <x v="88"/>
    <x v="4"/>
    <x v="0"/>
    <m/>
    <x v="0"/>
    <s v="Contactamos a la firma para más información"/>
  </r>
  <r>
    <s v="REM I"/>
    <d v="2020-06-11T00:00:00"/>
    <x v="10"/>
    <x v="1"/>
    <n v="15527"/>
    <x v="0"/>
    <x v="0"/>
    <x v="0"/>
    <x v="20"/>
    <x v="0"/>
    <s v="Invitación entrevista stakeholders"/>
    <x v="88"/>
    <x v="4"/>
    <x v="0"/>
    <m/>
    <x v="0"/>
    <s v="Contactamos a la firma para más información"/>
  </r>
  <r>
    <s v="REM I"/>
    <d v="2020-06-11T00:00:00"/>
    <x v="10"/>
    <x v="1"/>
    <s v="NA"/>
    <x v="1"/>
    <x v="1"/>
    <x v="0"/>
    <x v="20"/>
    <x v="0"/>
    <s v="Solicitud  informacion webinars"/>
    <x v="89"/>
    <x v="4"/>
    <x v="0"/>
    <m/>
    <x v="0"/>
    <s v="Se dio respuesta por correo"/>
  </r>
  <r>
    <s v="REM I"/>
    <d v="2020-06-12T00:00:00"/>
    <x v="10"/>
    <x v="1"/>
    <n v="15738"/>
    <x v="0"/>
    <x v="1"/>
    <x v="0"/>
    <x v="20"/>
    <x v="0"/>
    <s v="Solicitud Información contacto Visión Amazonía "/>
    <x v="90"/>
    <x v="4"/>
    <x v="0"/>
    <m/>
    <x v="0"/>
    <s v="Se dio respuesta por correo"/>
  </r>
  <r>
    <s v="REM I"/>
    <d v="2020-06-19T00:00:00"/>
    <x v="10"/>
    <x v="1"/>
    <s v="NA"/>
    <x v="1"/>
    <x v="1"/>
    <x v="0"/>
    <x v="0"/>
    <x v="1"/>
    <s v="Solicitud información contrato con asociaciones Guaviare"/>
    <x v="72"/>
    <x v="6"/>
    <x v="0"/>
    <m/>
    <x v="0"/>
    <s v="Se dio respuesta con Rad 8200-2-101-2020"/>
  </r>
  <r>
    <s v="REM I"/>
    <d v="2020-06-28T00:00:00"/>
    <x v="10"/>
    <x v="1"/>
    <s v="NA"/>
    <x v="1"/>
    <x v="1"/>
    <x v="3"/>
    <x v="12"/>
    <x v="0"/>
    <s v="Solicitud información convocatoria mujeres indígenas"/>
    <x v="91"/>
    <x v="4"/>
    <x v="0"/>
    <m/>
    <x v="0"/>
    <s v="Se dio respuesta por correo"/>
  </r>
  <r>
    <s v="REM I"/>
    <d v="2020-07-01T00:00:00"/>
    <x v="11"/>
    <x v="1"/>
    <s v="NA"/>
    <x v="1"/>
    <x v="1"/>
    <x v="4"/>
    <x v="15"/>
    <x v="0"/>
    <s v="Solicitud información uso de imagen MOTRA para informe"/>
    <x v="92"/>
    <x v="4"/>
    <x v="0"/>
    <m/>
    <x v="0"/>
    <s v="Se dio respuesta por correo"/>
  </r>
  <r>
    <s v="REM I"/>
    <d v="2020-07-07T00:00:00"/>
    <x v="11"/>
    <x v="1"/>
    <n v="18206"/>
    <x v="0"/>
    <x v="1"/>
    <x v="2"/>
    <x v="22"/>
    <x v="0"/>
    <s v="Salvaguardas proyecto Asai"/>
    <x v="83"/>
    <x v="5"/>
    <x v="0"/>
    <m/>
    <x v="0"/>
    <s v="Se dio respuesta con Rad 8200-2-111 - 2020"/>
  </r>
  <r>
    <s v="REM I"/>
    <d v="2020-07-08T00:00:00"/>
    <x v="11"/>
    <x v="1"/>
    <n v="18424"/>
    <x v="0"/>
    <x v="0"/>
    <x v="3"/>
    <x v="12"/>
    <x v="0"/>
    <s v="Proyecto convocatoria mujeres indígenas"/>
    <x v="93"/>
    <x v="4"/>
    <x v="0"/>
    <m/>
    <x v="0"/>
    <s v="Informativo, no requiere respuesta."/>
  </r>
  <r>
    <s v="REM I"/>
    <d v="2020-07-08T00:00:00"/>
    <x v="11"/>
    <x v="1"/>
    <s v="NA"/>
    <x v="1"/>
    <x v="1"/>
    <x v="3"/>
    <x v="12"/>
    <x v="0"/>
    <s v="Solicitud información convocatoria mujeres indígenas"/>
    <x v="94"/>
    <x v="4"/>
    <x v="0"/>
    <m/>
    <x v="0"/>
    <s v="Se dío respuesta por correo"/>
  </r>
  <r>
    <s v="REM I"/>
    <d v="2020-07-09T00:00:00"/>
    <x v="11"/>
    <x v="1"/>
    <n v="18767"/>
    <x v="0"/>
    <x v="1"/>
    <x v="0"/>
    <x v="11"/>
    <x v="1"/>
    <s v="Reiteración Rad 11534 Inversión VA"/>
    <x v="72"/>
    <x v="6"/>
    <x v="0"/>
    <m/>
    <x v="0"/>
    <s v="Se dio respuesta con  Rad 8200-2-103-2020"/>
  </r>
  <r>
    <s v="REM I"/>
    <d v="2020-07-13T00:00:00"/>
    <x v="11"/>
    <x v="1"/>
    <n v="19136"/>
    <x v="0"/>
    <x v="1"/>
    <x v="1"/>
    <x v="23"/>
    <x v="0"/>
    <s v="Conformación Mesa forestal Meta"/>
    <x v="95"/>
    <x v="0"/>
    <x v="0"/>
    <m/>
    <x v="0"/>
    <s v="Se dio respuesta con Rad 8200-2-108 - 2020"/>
  </r>
  <r>
    <s v="REM I"/>
    <d v="2020-07-14T00:00:00"/>
    <x v="11"/>
    <x v="1"/>
    <n v="19221"/>
    <x v="0"/>
    <x v="1"/>
    <x v="0"/>
    <x v="5"/>
    <x v="0"/>
    <s v="Acciones CORMACARENA y Visión Amazonía"/>
    <x v="78"/>
    <x v="5"/>
    <x v="0"/>
    <m/>
    <x v="0"/>
    <s v="Se dio respuesta con Rad 8200-2-109 - 2020"/>
  </r>
  <r>
    <s v="REM I"/>
    <d v="2020-07-15T00:00:00"/>
    <x v="11"/>
    <x v="1"/>
    <n v="19422"/>
    <x v="0"/>
    <x v="1"/>
    <x v="1"/>
    <x v="9"/>
    <x v="2"/>
    <s v="Evaluación de acciones contra la deforestación Sur de Meta"/>
    <x v="96"/>
    <x v="5"/>
    <x v="0"/>
    <m/>
    <x v="0"/>
    <s v="Se dio respuesta con Rad 8200-2-110 - 2020"/>
  </r>
  <r>
    <s v="REM I"/>
    <d v="2020-07-21T00:00:00"/>
    <x v="11"/>
    <x v="1"/>
    <s v="NA"/>
    <x v="1"/>
    <x v="1"/>
    <x v="2"/>
    <x v="17"/>
    <x v="0"/>
    <s v="Inquietud Instrumentos verdes"/>
    <x v="97"/>
    <x v="0"/>
    <x v="0"/>
    <m/>
    <x v="0"/>
    <s v="Se dío respuesta por correo"/>
  </r>
  <r>
    <s v="REM I"/>
    <d v="2020-07-23T00:00:00"/>
    <x v="11"/>
    <x v="1"/>
    <n v="23975"/>
    <x v="0"/>
    <x v="1"/>
    <x v="1"/>
    <x v="23"/>
    <x v="0"/>
    <s v="Conformación Mesa forestal Meta"/>
    <x v="95"/>
    <x v="0"/>
    <x v="0"/>
    <m/>
    <x v="0"/>
    <s v="Se dío respuesta por correo"/>
  </r>
  <r>
    <s v="REM I"/>
    <d v="2020-07-24T00:00:00"/>
    <x v="11"/>
    <x v="1"/>
    <n v="20600"/>
    <x v="0"/>
    <x v="0"/>
    <x v="0"/>
    <x v="20"/>
    <x v="0"/>
    <s v="Solicitud de entrevista"/>
    <x v="98"/>
    <x v="0"/>
    <x v="0"/>
    <m/>
    <x v="0"/>
    <s v="Informativo, no requiere respuesta."/>
  </r>
  <r>
    <s v="REM I"/>
    <d v="2020-07-30T00:00:00"/>
    <x v="11"/>
    <x v="1"/>
    <n v="21440"/>
    <x v="0"/>
    <x v="0"/>
    <x v="0"/>
    <x v="3"/>
    <x v="1"/>
    <s v="Invitación Audiencia ciudadana virtual meta"/>
    <x v="99"/>
    <x v="6"/>
    <x v="0"/>
    <m/>
    <x v="0"/>
    <s v="Invitación, no requiere respuesta"/>
  </r>
  <r>
    <s v="REM I"/>
    <d v="2020-07-30T00:00:00"/>
    <x v="11"/>
    <x v="1"/>
    <n v="21446"/>
    <x v="0"/>
    <x v="1"/>
    <x v="1"/>
    <x v="23"/>
    <x v="0"/>
    <s v="Conformación Mesa forestal Meta"/>
    <x v="95"/>
    <x v="0"/>
    <x v="0"/>
    <m/>
    <x v="0"/>
    <s v="Se dío respuesta por correo"/>
  </r>
  <r>
    <s v="REM I"/>
    <d v="2020-08-04T00:00:00"/>
    <x v="3"/>
    <x v="1"/>
    <n v="13849"/>
    <x v="0"/>
    <x v="1"/>
    <x v="2"/>
    <x v="24"/>
    <x v="0"/>
    <s v="Traslado cambio climático AGACOP ganadería sostenible"/>
    <x v="100"/>
    <x v="0"/>
    <x v="0"/>
    <m/>
    <x v="0"/>
    <s v="Se envío respuesta por correo "/>
  </r>
  <r>
    <s v="REM I"/>
    <d v="2020-08-10T00:00:00"/>
    <x v="3"/>
    <x v="1"/>
    <s v="NA"/>
    <x v="1"/>
    <x v="1"/>
    <x v="3"/>
    <x v="12"/>
    <x v="0"/>
    <s v="Solicitud información convocatoria mujeres indígenas"/>
    <x v="101"/>
    <x v="4"/>
    <x v="0"/>
    <m/>
    <x v="0"/>
    <s v="Se dio respuesta por correo"/>
  </r>
  <r>
    <s v="REM I"/>
    <d v="2020-08-11T00:00:00"/>
    <x v="3"/>
    <x v="1"/>
    <s v="NA"/>
    <x v="1"/>
    <x v="1"/>
    <x v="3"/>
    <x v="12"/>
    <x v="0"/>
    <s v="Solicitud información convocatoria indigena "/>
    <x v="102"/>
    <x v="4"/>
    <x v="0"/>
    <m/>
    <x v="0"/>
    <s v="Se dio respuesta por correo"/>
  </r>
  <r>
    <s v="REM I"/>
    <d v="2020-08-19T00:00:00"/>
    <x v="3"/>
    <x v="1"/>
    <n v="23739"/>
    <x v="0"/>
    <x v="1"/>
    <x v="3"/>
    <x v="12"/>
    <x v="0"/>
    <s v="Solicitud información convocatoria mujeres indígenas"/>
    <x v="103"/>
    <x v="4"/>
    <x v="0"/>
    <m/>
    <x v="0"/>
    <s v="Se dio respuesta por correo"/>
  </r>
  <r>
    <s v="REM I"/>
    <d v="2020-08-21T00:00:00"/>
    <x v="3"/>
    <x v="1"/>
    <n v="24151"/>
    <x v="0"/>
    <x v="2"/>
    <x v="0"/>
    <x v="5"/>
    <x v="0"/>
    <s v="Solicitud información deforestación amazonía Defensoría"/>
    <x v="104"/>
    <x v="6"/>
    <x v="0"/>
    <m/>
    <x v="0"/>
    <s v="Se enviaron insumos por correo a Bosques"/>
  </r>
  <r>
    <s v="REM I"/>
    <d v="2020-08-25T00:00:00"/>
    <x v="3"/>
    <x v="1"/>
    <n v="24538"/>
    <x v="0"/>
    <x v="1"/>
    <x v="1"/>
    <x v="21"/>
    <x v="0"/>
    <s v="Situación Sikuaniy Jiw en Mapiripan Pilar 1"/>
    <x v="105"/>
    <x v="5"/>
    <x v="0"/>
    <m/>
    <x v="0"/>
    <m/>
  </r>
  <r>
    <s v="REM I"/>
    <d v="2020-08-31T00:00:00"/>
    <x v="3"/>
    <x v="1"/>
    <n v="25283"/>
    <x v="0"/>
    <x v="1"/>
    <x v="1"/>
    <x v="21"/>
    <x v="0"/>
    <s v="Situación Sikuaniy Jiw en Mapiripan Pilar 1"/>
    <x v="105"/>
    <x v="5"/>
    <x v="0"/>
    <m/>
    <x v="0"/>
    <s v="Se dio respuesta con radicado 8200-2-134"/>
  </r>
  <r>
    <s v="REM I"/>
    <d v="2020-09-05T00:00:00"/>
    <x v="4"/>
    <x v="1"/>
    <s v="NA"/>
    <x v="1"/>
    <x v="1"/>
    <x v="2"/>
    <x v="25"/>
    <x v="0"/>
    <s v="Solicitud de información PNIS acuerdos de conservacion"/>
    <x v="106"/>
    <x v="1"/>
    <x v="0"/>
    <m/>
    <x v="0"/>
    <s v="Se dio respuesta por correo"/>
  </r>
  <r>
    <s v="REM I"/>
    <d v="2020-09-07T00:00:00"/>
    <x v="4"/>
    <x v="1"/>
    <s v="8111-2-572"/>
    <x v="0"/>
    <x v="2"/>
    <x v="3"/>
    <x v="6"/>
    <x v="0"/>
    <s v="Solicitud insumoos Pilar Indigena"/>
    <x v="57"/>
    <x v="3"/>
    <x v="0"/>
    <m/>
    <x v="0"/>
    <s v="Se enviaron insumor por correo"/>
  </r>
  <r>
    <s v="REM I"/>
    <d v="2020-09-07T00:00:00"/>
    <x v="4"/>
    <x v="1"/>
    <n v="26496"/>
    <x v="0"/>
    <x v="2"/>
    <x v="1"/>
    <x v="22"/>
    <x v="0"/>
    <s v="Solicitud información personas salvaguardas y NDF"/>
    <x v="9"/>
    <x v="5"/>
    <x v="0"/>
    <m/>
    <x v="0"/>
    <s v="Se enviaron insumos a la dirección de Bosques"/>
  </r>
  <r>
    <s v="REM I"/>
    <d v="2020-09-09T00:00:00"/>
    <x v="4"/>
    <x v="1"/>
    <n v="26564"/>
    <x v="0"/>
    <x v="0"/>
    <x v="0"/>
    <x v="8"/>
    <x v="0"/>
    <s v="Carta de apoyo al Programa VA"/>
    <x v="107"/>
    <x v="0"/>
    <x v="0"/>
    <m/>
    <x v="0"/>
    <s v="Informativo"/>
  </r>
  <r>
    <s v="REM I"/>
    <d v="2020-09-10T00:00:00"/>
    <x v="4"/>
    <x v="1"/>
    <n v="25845"/>
    <x v="0"/>
    <x v="1"/>
    <x v="0"/>
    <x v="5"/>
    <x v="0"/>
    <s v="Solicitud información EOTS, POF Siare Iteviare,Sentencia 4360"/>
    <x v="9"/>
    <x v="5"/>
    <x v="0"/>
    <m/>
    <x v="0"/>
    <s v="Se dio respuesta con radicado 8200-2-135"/>
  </r>
  <r>
    <s v="REM I"/>
    <d v="2020-09-16T00:00:00"/>
    <x v="4"/>
    <x v="1"/>
    <n v="27791"/>
    <x v="0"/>
    <x v="1"/>
    <x v="1"/>
    <x v="21"/>
    <x v="0"/>
    <s v="Situación Sikuaniy Jiw en Mapiripan Pilar 1"/>
    <x v="83"/>
    <x v="5"/>
    <x v="0"/>
    <m/>
    <x v="0"/>
    <s v=" Igual al 28794 Se dio respuesta con RAD. 8200-2-184"/>
  </r>
  <r>
    <s v="REM I"/>
    <d v="2020-09-17T00:00:00"/>
    <x v="4"/>
    <x v="1"/>
    <n v="28129"/>
    <x v="0"/>
    <x v="1"/>
    <x v="0"/>
    <x v="11"/>
    <x v="1"/>
    <s v="Solicitud auditoria recursos VA"/>
    <x v="72"/>
    <x v="6"/>
    <x v="0"/>
    <m/>
    <x v="0"/>
    <s v="Se dio respuesta con radicado 8200-2-138 "/>
  </r>
  <r>
    <s v="REM I"/>
    <d v="2020-09-23T00:00:00"/>
    <x v="4"/>
    <x v="1"/>
    <n v="28794"/>
    <x v="0"/>
    <x v="1"/>
    <x v="1"/>
    <x v="1"/>
    <x v="0"/>
    <s v="Solicitud de correspondencia tema POF Siare Iteviare Situación Sikuaniy Jiw "/>
    <x v="83"/>
    <x v="5"/>
    <x v="0"/>
    <m/>
    <x v="0"/>
    <s v="Igual al 27791 Se dio respuesta con RAD. 8200-2-184"/>
  </r>
  <r>
    <s v="REM I"/>
    <d v="2020-09-29T00:00:00"/>
    <x v="4"/>
    <x v="1"/>
    <n v="29655"/>
    <x v="0"/>
    <x v="0"/>
    <x v="1"/>
    <x v="21"/>
    <x v="0"/>
    <s v="Copia respuesta ANT Situación Sikuaniy Jiw en Mapiripan Pilar 1"/>
    <x v="105"/>
    <x v="5"/>
    <x v="0"/>
    <m/>
    <x v="0"/>
    <s v="Informativo, no requiere respuesta."/>
  </r>
  <r>
    <s v="REM I"/>
    <d v="2020-10-01T00:00:00"/>
    <x v="5"/>
    <x v="1"/>
    <n v="30022"/>
    <x v="0"/>
    <x v="2"/>
    <x v="0"/>
    <x v="5"/>
    <x v="0"/>
    <s v="Solicitud acciones en Puerto Leguizamo"/>
    <x v="108"/>
    <x v="1"/>
    <x v="0"/>
    <m/>
    <x v="0"/>
    <s v="Se envío correo a David Urrego con insumos para dar respuesta desde la DBBSE"/>
  </r>
  <r>
    <s v="REM I"/>
    <d v="2020-10-02T00:00:00"/>
    <x v="5"/>
    <x v="1"/>
    <n v="30149"/>
    <x v="0"/>
    <x v="1"/>
    <x v="1"/>
    <x v="21"/>
    <x v="0"/>
    <s v="Solicitud expediente derecho de petición Situación Sikuaniy Jiw en Mapiripan Pilar 1"/>
    <x v="105"/>
    <x v="5"/>
    <x v="0"/>
    <m/>
    <x v="0"/>
    <s v="Se dio respuesta por correo"/>
  </r>
  <r>
    <s v="REM I"/>
    <d v="2020-10-02T00:00:00"/>
    <x v="5"/>
    <x v="1"/>
    <n v="30273"/>
    <x v="0"/>
    <x v="2"/>
    <x v="0"/>
    <x v="5"/>
    <x v="1"/>
    <s v="Solicitud proyectos comunidades y control y vigilancia"/>
    <x v="109"/>
    <x v="6"/>
    <x v="0"/>
    <m/>
    <x v="0"/>
    <s v="Se enviaron insumos a Juan Phillips"/>
  </r>
  <r>
    <s v="REM I"/>
    <d v="2020-10-02T00:00:00"/>
    <x v="5"/>
    <x v="1"/>
    <n v="30142"/>
    <x v="0"/>
    <x v="1"/>
    <x v="1"/>
    <x v="26"/>
    <x v="0"/>
    <s v="Escuela de Selva"/>
    <x v="110"/>
    <x v="4"/>
    <x v="0"/>
    <m/>
    <x v="0"/>
    <s v="Se dio respuesta con RAD RAD.8200-2-0221"/>
  </r>
  <r>
    <s v="REM I"/>
    <d v="2020-10-06T00:00:00"/>
    <x v="5"/>
    <x v="1"/>
    <s v="NA"/>
    <x v="1"/>
    <x v="1"/>
    <x v="3"/>
    <x v="12"/>
    <x v="0"/>
    <s v="Solicitud información tercera convocatoria indígena"/>
    <x v="111"/>
    <x v="4"/>
    <x v="0"/>
    <m/>
    <x v="0"/>
    <s v="se respondió por correo"/>
  </r>
  <r>
    <s v="REM I"/>
    <d v="2020-10-14T00:00:00"/>
    <x v="5"/>
    <x v="1"/>
    <n v="31775"/>
    <x v="0"/>
    <x v="2"/>
    <x v="0"/>
    <x v="5"/>
    <x v="0"/>
    <s v="Debate de Control Político sobre Deforestación en el Sur del Meta, Guaviare y resto del país. "/>
    <x v="112"/>
    <x v="7"/>
    <x v="0"/>
    <m/>
    <x v="0"/>
    <s v="Se enviaron insumos a la dirección de Bosques."/>
  </r>
  <r>
    <s v="REM I"/>
    <d v="2020-10-19T00:00:00"/>
    <x v="5"/>
    <x v="1"/>
    <n v="32488"/>
    <x v="0"/>
    <x v="0"/>
    <x v="0"/>
    <x v="3"/>
    <x v="0"/>
    <s v="Asamblea Departamental, control politico a la deforestación en Putumayo"/>
    <x v="113"/>
    <x v="1"/>
    <x v="0"/>
    <m/>
    <x v="0"/>
    <s v="Invitación, no requiere respuesta"/>
  </r>
  <r>
    <s v="REM I"/>
    <d v="2020-10-20T00:00:00"/>
    <x v="5"/>
    <x v="1"/>
    <n v="32690"/>
    <x v="0"/>
    <x v="1"/>
    <x v="2"/>
    <x v="24"/>
    <x v="0"/>
    <s v="Solicitud informe turismo en la naturaleza"/>
    <x v="114"/>
    <x v="4"/>
    <x v="0"/>
    <m/>
    <x v="0"/>
    <s v="Se dio respuesta con RAD. 8200-2-0212"/>
  </r>
  <r>
    <s v="REM I"/>
    <d v="2020-10-22T00:00:00"/>
    <x v="5"/>
    <x v="1"/>
    <n v="33244"/>
    <x v="0"/>
    <x v="1"/>
    <x v="2"/>
    <x v="24"/>
    <x v="0"/>
    <s v="Solicitud información proyectos campesinos Cartagena de Chaira"/>
    <x v="115"/>
    <x v="4"/>
    <x v="0"/>
    <m/>
    <x v="0"/>
    <s v="Se dio respuesta por correo el 19 de noviembre"/>
  </r>
  <r>
    <s v="REM I"/>
    <d v="2020-10-27T00:00:00"/>
    <x v="5"/>
    <x v="1"/>
    <s v="NA"/>
    <x v="1"/>
    <x v="1"/>
    <x v="3"/>
    <x v="12"/>
    <x v="0"/>
    <s v="Solicitud información tercera convocatoria indígena"/>
    <x v="37"/>
    <x v="4"/>
    <x v="0"/>
    <m/>
    <x v="0"/>
    <s v="se respondió por correo"/>
  </r>
  <r>
    <s v="REM I"/>
    <d v="2020-10-29T00:00:00"/>
    <x v="5"/>
    <x v="1"/>
    <n v="34338"/>
    <x v="0"/>
    <x v="1"/>
    <x v="3"/>
    <x v="12"/>
    <x v="0"/>
    <s v="Solicitud información convocatoria mujeres indígenas"/>
    <x v="116"/>
    <x v="4"/>
    <x v="0"/>
    <m/>
    <x v="0"/>
    <s v="Se envío respuesta por correo el 6/11/21"/>
  </r>
  <r>
    <s v="REM I"/>
    <d v="2020-10-30T00:00:00"/>
    <x v="5"/>
    <x v="1"/>
    <n v="34729"/>
    <x v="0"/>
    <x v="2"/>
    <x v="0"/>
    <x v="11"/>
    <x v="0"/>
    <s v="Solicitud estado de ejecución VA Comisión quinta senado"/>
    <x v="117"/>
    <x v="7"/>
    <x v="0"/>
    <m/>
    <x v="0"/>
    <s v="Se envío insumos a David Urrego el 10/11"/>
  </r>
  <r>
    <s v="REM I"/>
    <d v="2020-11-11T00:00:00"/>
    <x v="6"/>
    <x v="1"/>
    <n v="36362"/>
    <x v="0"/>
    <x v="0"/>
    <x v="3"/>
    <x v="6"/>
    <x v="0"/>
    <s v="Informan no aceptación proyecto Pilar 4 Resguardo ITILLA"/>
    <x v="118"/>
    <x v="0"/>
    <x v="0"/>
    <m/>
    <x v="0"/>
    <s v="Informativo"/>
  </r>
  <r>
    <s v="REM I"/>
    <d v="2020-11-12T00:00:00"/>
    <x v="6"/>
    <x v="1"/>
    <n v="36531"/>
    <x v="0"/>
    <x v="1"/>
    <x v="6"/>
    <x v="27"/>
    <x v="0"/>
    <s v="Construcción Enfoque Anidado Estrategia Integral de Control a la Deforestación y Gestión de los Bosques_x000a_"/>
    <x v="119"/>
    <x v="0"/>
    <x v="0"/>
    <m/>
    <x v="0"/>
    <s v="Se dio respuesta con Rad.8200-2-222"/>
  </r>
  <r>
    <s v="REM I"/>
    <d v="2020-11-18T00:00:00"/>
    <x v="6"/>
    <x v="1"/>
    <n v="37443"/>
    <x v="0"/>
    <x v="1"/>
    <x v="3"/>
    <x v="12"/>
    <x v="0"/>
    <s v="Solicitud información tercera convocatoria indígena"/>
    <x v="5"/>
    <x v="0"/>
    <x v="0"/>
    <m/>
    <x v="0"/>
    <s v="Se envío respuesta por correo"/>
  </r>
  <r>
    <s v="REM I"/>
    <d v="2020-11-24T00:00:00"/>
    <x v="6"/>
    <x v="1"/>
    <n v="38173"/>
    <x v="0"/>
    <x v="1"/>
    <x v="1"/>
    <x v="21"/>
    <x v="0"/>
    <s v="Solicitud información Acuerdos de conservaciín y Situación Sikuaniy Jiw en Mapiripan Pilar 1"/>
    <x v="9"/>
    <x v="5"/>
    <x v="0"/>
    <m/>
    <x v="0"/>
    <s v="Se dio respiesta con RAD. 8200-2-0212"/>
  </r>
  <r>
    <s v="REM I"/>
    <d v="2020-12-04T00:00:00"/>
    <x v="7"/>
    <x v="1"/>
    <n v="40474"/>
    <x v="0"/>
    <x v="0"/>
    <x v="3"/>
    <x v="12"/>
    <x v="0"/>
    <s v="Datos Proyecto tercera convocatoria Indígena"/>
    <x v="120"/>
    <x v="0"/>
    <x v="0"/>
    <m/>
    <x v="0"/>
    <s v="Es informativo, no requiere respuesta."/>
  </r>
  <r>
    <s v="REM I"/>
    <d v="2020-12-17T00:00:00"/>
    <x v="7"/>
    <x v="1"/>
    <s v="NA"/>
    <x v="1"/>
    <x v="1"/>
    <x v="3"/>
    <x v="7"/>
    <x v="0"/>
    <s v="Revocatoria firma Hugo Lopez"/>
    <x v="121"/>
    <x v="0"/>
    <x v="0"/>
    <m/>
    <x v="0"/>
    <s v="No requiere respuesta , se ajusto el proyecto del pilar 4"/>
  </r>
  <r>
    <s v="REM I"/>
    <d v="2020-12-22T00:00:00"/>
    <x v="7"/>
    <x v="1"/>
    <n v="42852"/>
    <x v="0"/>
    <x v="2"/>
    <x v="2"/>
    <x v="25"/>
    <x v="0"/>
    <s v="Acuerdos de Conservación Serrania la Lindosa"/>
    <x v="9"/>
    <x v="5"/>
    <x v="0"/>
    <m/>
    <x v="0"/>
    <s v="Se envío correos reiterativos a SINCHI 13 , 21 y 22 de enero_x000a_Se enviaron insumos a David Urrego el 8 de febrero"/>
  </r>
  <r>
    <s v="REM I"/>
    <d v="2020-12-23T00:00:00"/>
    <x v="7"/>
    <x v="1"/>
    <n v="43019"/>
    <x v="0"/>
    <x v="1"/>
    <x v="3"/>
    <x v="13"/>
    <x v="0"/>
    <s v="exclusion áreas de resguardo indígena"/>
    <x v="122"/>
    <x v="0"/>
    <x v="0"/>
    <m/>
    <x v="0"/>
    <s v="Se envío respuesta desde la DCC con Rad 3202-2-00114"/>
  </r>
  <r>
    <s v="REM I"/>
    <d v="2021-01-04T00:00:00"/>
    <x v="0"/>
    <x v="2"/>
    <n v="135"/>
    <x v="0"/>
    <x v="1"/>
    <x v="2"/>
    <x v="24"/>
    <x v="0"/>
    <s v="Solicitud informe turismo en la naturaleza SINCHI"/>
    <x v="123"/>
    <x v="1"/>
    <x v="0"/>
    <m/>
    <x v="0"/>
    <s v="Se dio respuesta con RAD. 8200-2-0212"/>
  </r>
  <r>
    <s v="REM I"/>
    <d v="2021-01-12T00:00:00"/>
    <x v="0"/>
    <x v="2"/>
    <n v="587"/>
    <x v="0"/>
    <x v="2"/>
    <x v="1"/>
    <x v="23"/>
    <x v="0"/>
    <s v="Cormacarena no tiene en cuenta a los indígenas en la mesa forestal del Meta"/>
    <x v="95"/>
    <x v="0"/>
    <x v="0"/>
    <m/>
    <x v="0"/>
    <s v="el 8 de febrero se enviaron insumos por correo a la DBBSE"/>
  </r>
  <r>
    <s v="REM I"/>
    <d v="2021-01-14T00:00:00"/>
    <x v="0"/>
    <x v="2"/>
    <s v="NA"/>
    <x v="1"/>
    <x v="1"/>
    <x v="3"/>
    <x v="12"/>
    <x v="0"/>
    <s v="Ajustes y cronograma proyectos Indígenas"/>
    <x v="124"/>
    <x v="1"/>
    <x v="0"/>
    <m/>
    <x v="0"/>
    <s v="Se envío respuesta por correo oscatim@hotmail.com "/>
  </r>
  <r>
    <s v="REM I"/>
    <d v="2021-01-15T00:00:00"/>
    <x v="0"/>
    <x v="2"/>
    <n v="1106"/>
    <x v="0"/>
    <x v="2"/>
    <x v="0"/>
    <x v="5"/>
    <x v="0"/>
    <s v="Cuestionario Congresista Fabian Diaz"/>
    <x v="125"/>
    <x v="7"/>
    <x v="0"/>
    <m/>
    <x v="0"/>
    <s v="Se enviaron insumos el 4 de febrero a Marcela Sierra"/>
  </r>
  <r>
    <s v="REM I"/>
    <d v="2021-01-27T00:00:00"/>
    <x v="0"/>
    <x v="2"/>
    <s v="NA"/>
    <x v="1"/>
    <x v="0"/>
    <x v="0"/>
    <x v="11"/>
    <x v="0"/>
    <s v="Carta de agradecimiento apoyo  Programa VA"/>
    <x v="126"/>
    <x v="0"/>
    <x v="0"/>
    <m/>
    <x v="0"/>
    <s v="Es informativo, no requiere respuesta."/>
  </r>
  <r>
    <s v="REM I"/>
    <d v="2021-01-27T00:00:00"/>
    <x v="0"/>
    <x v="2"/>
    <n v="2399"/>
    <x v="0"/>
    <x v="1"/>
    <x v="2"/>
    <x v="24"/>
    <x v="0"/>
    <s v="Información para proyectos productivos"/>
    <x v="127"/>
    <x v="4"/>
    <x v="0"/>
    <m/>
    <x v="0"/>
    <s v="Se dio respuesta con Rad. 8200-2-239"/>
  </r>
  <r>
    <s v="REM I"/>
    <d v="2021-01-27T00:00:00"/>
    <x v="0"/>
    <x v="2"/>
    <n v="2495"/>
    <x v="0"/>
    <x v="1"/>
    <x v="2"/>
    <x v="24"/>
    <x v="0"/>
    <s v="Información para proyectos productivos igual al 02399"/>
    <x v="127"/>
    <x v="4"/>
    <x v="0"/>
    <m/>
    <x v="0"/>
    <s v="Se dio respuesta con Rad. 8200-2-239"/>
  </r>
  <r>
    <s v="REM I"/>
    <d v="2021-01-29T00:00:00"/>
    <x v="0"/>
    <x v="2"/>
    <n v="2801"/>
    <x v="0"/>
    <x v="3"/>
    <x v="0"/>
    <x v="28"/>
    <x v="0"/>
    <s v="Proyecto anaconda de fundación alegría"/>
    <x v="128"/>
    <x v="0"/>
    <x v="0"/>
    <m/>
    <x v="0"/>
    <s v="Se explicó por correo  al Despacho del  Vice que es de competencia de Negocios verdes"/>
  </r>
  <r>
    <s v="REM I"/>
    <d v="2021-02-10T00:00:00"/>
    <x v="8"/>
    <x v="2"/>
    <s v="NA"/>
    <x v="1"/>
    <x v="1"/>
    <x v="3"/>
    <x v="13"/>
    <x v="0"/>
    <s v="exclusion áreas de resguardo indígena"/>
    <x v="129"/>
    <x v="0"/>
    <x v="0"/>
    <m/>
    <x v="0"/>
    <s v="Se envio respuesta por correo el 23 de abril"/>
  </r>
  <r>
    <s v="REM I"/>
    <d v="2021-02-16T00:00:00"/>
    <x v="8"/>
    <x v="2"/>
    <n v="5043"/>
    <x v="0"/>
    <x v="2"/>
    <x v="0"/>
    <x v="5"/>
    <x v="0"/>
    <s v="Información compromiso frenar la deforestación en Caqueta en el marco de las conversación Nacional"/>
    <x v="130"/>
    <x v="3"/>
    <x v="0"/>
    <m/>
    <x v="0"/>
    <s v="Se enviaron insumos a la DBBSE y Sub de Educación y Participación"/>
  </r>
  <r>
    <s v="REM I"/>
    <d v="2021-02-17T00:00:00"/>
    <x v="8"/>
    <x v="2"/>
    <n v="5190"/>
    <x v="0"/>
    <x v="1"/>
    <x v="3"/>
    <x v="6"/>
    <x v="0"/>
    <s v="información proyectos en el  Resguardo Indígena Carrizal ubicado en el Departamento de Guainía."/>
    <x v="131"/>
    <x v="0"/>
    <x v="0"/>
    <m/>
    <x v="0"/>
    <s v="Se envío respuesta por correo a la oficina de planeación el 18 de febrero"/>
  </r>
  <r>
    <s v="REM I"/>
    <d v="2021-02-17T00:00:00"/>
    <x v="8"/>
    <x v="2"/>
    <n v="5292"/>
    <x v="0"/>
    <x v="2"/>
    <x v="3"/>
    <x v="6"/>
    <x v="0"/>
    <s v="Información procesos de articulación del Gobierno con las comunidades indígenas"/>
    <x v="132"/>
    <x v="3"/>
    <x v="0"/>
    <m/>
    <x v="0"/>
    <s v="Se enviaron insumos a la DBBSE el 19 de febrero"/>
  </r>
  <r>
    <s v="REM I"/>
    <d v="2021-02-17T00:00:00"/>
    <x v="8"/>
    <x v="2"/>
    <n v="5192"/>
    <x v="0"/>
    <x v="2"/>
    <x v="3"/>
    <x v="6"/>
    <x v="0"/>
    <s v="Información sobre intervenciones en los Resguardo Indígena San Felipe Bajo Río Guainía y Rio Negro ubicado en el Departamento de Guainía"/>
    <x v="133"/>
    <x v="3"/>
    <x v="0"/>
    <m/>
    <x v="0"/>
    <s v="Se enviaron insumos a Jessica Alexandra Sanchez de Planeación del MADS"/>
  </r>
  <r>
    <s v="REM I"/>
    <d v="2021-02-23T00:00:00"/>
    <x v="8"/>
    <x v="2"/>
    <n v="6124"/>
    <x v="0"/>
    <x v="0"/>
    <x v="1"/>
    <x v="0"/>
    <x v="0"/>
    <s v="Contrato No VA CCON-013 2019 Entrega de Productos Finales Union Temporal Vision Amazonia"/>
    <x v="134"/>
    <x v="0"/>
    <x v="0"/>
    <m/>
    <x v="0"/>
    <s v="Es informativo, no requiere respuesta. Recoger el disco duro"/>
  </r>
  <r>
    <s v="REM I"/>
    <d v="2021-02-25T00:00:00"/>
    <x v="8"/>
    <x v="2"/>
    <s v="SEP-3110-3-00051"/>
    <x v="0"/>
    <x v="2"/>
    <x v="3"/>
    <x v="6"/>
    <x v="0"/>
    <s v="Proyectos indígenas resguardo carrizal"/>
    <x v="57"/>
    <x v="3"/>
    <x v="0"/>
    <m/>
    <x v="0"/>
    <s v="Se enviaron insumos a Nancy villamarin el 1 de marzo"/>
  </r>
  <r>
    <s v="REM I"/>
    <d v="2021-02-25T00:00:00"/>
    <x v="8"/>
    <x v="2"/>
    <s v="3202-3-00019"/>
    <x v="0"/>
    <x v="1"/>
    <x v="0"/>
    <x v="22"/>
    <x v="0"/>
    <s v="Plan de trabajo para salvaguardas – año 2021"/>
    <x v="57"/>
    <x v="3"/>
    <x v="0"/>
    <m/>
    <x v="0"/>
    <s v="Se envió respuesta el 1 de marzo a Maria amargo "/>
  </r>
  <r>
    <s v="REM I"/>
    <d v="2021-03-15T00:00:00"/>
    <x v="1"/>
    <x v="2"/>
    <n v="8843"/>
    <x v="0"/>
    <x v="1"/>
    <x v="1"/>
    <x v="29"/>
    <x v="0"/>
    <s v="Inquietud recursos para poblaciones campesinas meta"/>
    <x v="135"/>
    <x v="4"/>
    <x v="0"/>
    <m/>
    <x v="0"/>
    <s v="Se dio respuesta con RAD.8200-2-0294"/>
  </r>
  <r>
    <s v="REM I"/>
    <d v="2021-03-16T00:00:00"/>
    <x v="1"/>
    <x v="2"/>
    <n v="9058"/>
    <x v="0"/>
    <x v="1"/>
    <x v="6"/>
    <x v="27"/>
    <x v="0"/>
    <s v="Preocupación deforestación en el amazonas"/>
    <x v="136"/>
    <x v="4"/>
    <x v="0"/>
    <m/>
    <x v="0"/>
    <s v="Se dio respuesta con RAD. 8200-2-0292"/>
  </r>
  <r>
    <s v="REM I"/>
    <d v="2021-03-19T00:00:00"/>
    <x v="1"/>
    <x v="2"/>
    <n v="9575"/>
    <x v="0"/>
    <x v="1"/>
    <x v="3"/>
    <x v="12"/>
    <x v="0"/>
    <s v="Inquietud tercera convocatoria "/>
    <x v="137"/>
    <x v="0"/>
    <x v="0"/>
    <m/>
    <x v="0"/>
    <s v="Se dio respuesta con RAD. 8200-2-0291"/>
  </r>
  <r>
    <s v="REM I"/>
    <d v="2021-03-24T00:00:00"/>
    <x v="1"/>
    <x v="2"/>
    <n v="9954"/>
    <x v="0"/>
    <x v="1"/>
    <x v="0"/>
    <x v="5"/>
    <x v="0"/>
    <s v="Invitación a realizar acciones en la Amazonía"/>
    <x v="138"/>
    <x v="4"/>
    <x v="0"/>
    <m/>
    <x v="0"/>
    <s v="Se dio respuesta con RAD.8200-2-0293"/>
  </r>
  <r>
    <s v="REM I"/>
    <d v="2021-03-25T00:00:00"/>
    <x v="1"/>
    <x v="2"/>
    <s v=" SEP-3110-3-00104 "/>
    <x v="0"/>
    <x v="1"/>
    <x v="5"/>
    <x v="13"/>
    <x v="0"/>
    <s v="Memo traslado peticion 9575"/>
    <x v="57"/>
    <x v="3"/>
    <x v="0"/>
    <m/>
    <x v="0"/>
    <s v="Se dio respuesta con RAD. 8200-2-0291"/>
  </r>
  <r>
    <s v="REM I"/>
    <d v="2021-03-25T00:00:00"/>
    <x v="1"/>
    <x v="2"/>
    <s v="SEP-3110-3-00101"/>
    <x v="0"/>
    <x v="1"/>
    <x v="0"/>
    <x v="22"/>
    <x v="0"/>
    <s v="Memorando Respuesta 08873 sobre salvaguardas"/>
    <x v="57"/>
    <x v="3"/>
    <x v="0"/>
    <m/>
    <x v="0"/>
    <s v="Se envío respuesta a Laura Buitrago el 30 de marzo"/>
  </r>
  <r>
    <s v="REM I"/>
    <d v="2021-04-05T00:00:00"/>
    <x v="2"/>
    <x v="2"/>
    <n v="10751"/>
    <x v="0"/>
    <x v="0"/>
    <x v="0"/>
    <x v="2"/>
    <x v="2"/>
    <s v="Respuesta de CDA  a veedurias del guaviare"/>
    <x v="68"/>
    <x v="2"/>
    <x v="0"/>
    <m/>
    <x v="0"/>
    <s v="Informativo"/>
  </r>
  <r>
    <s v="REM I"/>
    <d v="2021-04-07T00:00:00"/>
    <x v="2"/>
    <x v="2"/>
    <n v="11015"/>
    <x v="0"/>
    <x v="1"/>
    <x v="0"/>
    <x v="0"/>
    <x v="0"/>
    <s v="Duda recursos cuenta visión amazonía UTC BID"/>
    <x v="139"/>
    <x v="0"/>
    <x v="0"/>
    <m/>
    <x v="0"/>
    <s v="Se envío correo solicitando traslado a BID"/>
  </r>
  <r>
    <s v="REM I"/>
    <d v="2021-04-13T00:00:00"/>
    <x v="2"/>
    <x v="2"/>
    <n v="11903"/>
    <x v="0"/>
    <x v="1"/>
    <x v="3"/>
    <x v="13"/>
    <x v="0"/>
    <s v="exclusion áreas de resguardo indígena"/>
    <x v="140"/>
    <x v="0"/>
    <x v="0"/>
    <m/>
    <x v="0"/>
    <s v="Se dio respuesta con RAD. 8200-2-0267"/>
  </r>
  <r>
    <s v="REM I"/>
    <d v="2021-04-13T00:00:00"/>
    <x v="2"/>
    <x v="2"/>
    <n v="11904"/>
    <x v="0"/>
    <x v="1"/>
    <x v="3"/>
    <x v="13"/>
    <x v="0"/>
    <s v="exclusion áreas de resguardo indígena"/>
    <x v="141"/>
    <x v="0"/>
    <x v="0"/>
    <m/>
    <x v="0"/>
    <s v="Se dio respuesta con  Rad. 8200-2-0268"/>
  </r>
  <r>
    <s v="REM I"/>
    <d v="2021-04-13T00:00:00"/>
    <x v="2"/>
    <x v="2"/>
    <n v="11902"/>
    <x v="0"/>
    <x v="1"/>
    <x v="3"/>
    <x v="13"/>
    <x v="0"/>
    <s v="exclusion áreas de resguardo indígena"/>
    <x v="142"/>
    <x v="0"/>
    <x v="0"/>
    <m/>
    <x v="0"/>
    <s v="Se dio respiesta con RAD-8200-2-0269"/>
  </r>
  <r>
    <s v="REM I"/>
    <d v="2021-04-19T00:00:00"/>
    <x v="2"/>
    <x v="2"/>
    <s v="NA"/>
    <x v="1"/>
    <x v="1"/>
    <x v="0"/>
    <x v="5"/>
    <x v="0"/>
    <s v="Solicitud información proyectos Visión Amazonía"/>
    <x v="143"/>
    <x v="4"/>
    <x v="0"/>
    <m/>
    <x v="0"/>
    <s v="Se dio respuesta por correo "/>
  </r>
  <r>
    <s v="REM I"/>
    <d v="2021-05-04T00:00:00"/>
    <x v="9"/>
    <x v="2"/>
    <n v="15026"/>
    <x v="0"/>
    <x v="2"/>
    <x v="0"/>
    <x v="5"/>
    <x v="1"/>
    <s v="información sobre la ejecución del plan de acción del Pacto de Leticia"/>
    <x v="144"/>
    <x v="6"/>
    <x v="0"/>
    <m/>
    <x v="0"/>
    <s v="Se enviaron insumors por correo a OAI del MADS"/>
  </r>
  <r>
    <s v="REM I"/>
    <d v="2021-05-05T00:00:00"/>
    <x v="9"/>
    <x v="2"/>
    <n v="15168"/>
    <x v="0"/>
    <x v="1"/>
    <x v="4"/>
    <x v="30"/>
    <x v="0"/>
    <s v="Mora en aportes pensiones RAP Amazonia"/>
    <x v="145"/>
    <x v="0"/>
    <x v="0"/>
    <m/>
    <x v="0"/>
    <s v="Se dio respuesta con Rad. 8200-2-0335"/>
  </r>
  <r>
    <s v="REM I"/>
    <d v="2021-05-05T00:00:00"/>
    <x v="9"/>
    <x v="2"/>
    <n v="15172"/>
    <x v="0"/>
    <x v="2"/>
    <x v="3"/>
    <x v="6"/>
    <x v="0"/>
    <s v="Solicitud de información caso del pueblo Nukak- auto interlocutorio N° AIR18-197."/>
    <x v="146"/>
    <x v="6"/>
    <x v="0"/>
    <m/>
    <x v="0"/>
    <s v="Se enviaron insumos por correo a Jurídica el 13 de mayo"/>
  </r>
  <r>
    <s v="REM I"/>
    <d v="2021-05-05T00:00:00"/>
    <x v="9"/>
    <x v="2"/>
    <s v="NA"/>
    <x v="1"/>
    <x v="1"/>
    <x v="5"/>
    <x v="13"/>
    <x v="0"/>
    <s v="exclusion áreas de resguardo indígena"/>
    <x v="147"/>
    <x v="0"/>
    <x v="0"/>
    <m/>
    <x v="0"/>
    <s v="Se envió respuesta por correo"/>
  </r>
  <r>
    <s v="REM I"/>
    <d v="2021-05-07T00:00:00"/>
    <x v="9"/>
    <x v="2"/>
    <n v="15490"/>
    <x v="0"/>
    <x v="1"/>
    <x v="3"/>
    <x v="6"/>
    <x v="0"/>
    <s v="informacion sobre la ejecucion e implementacion del proyecto denominado &quot; evaluacion y actualizacion deb12 planes de vida de las AATTs(zonales) y adopcion del plan de gobierno"/>
    <x v="148"/>
    <x v="0"/>
    <x v="0"/>
    <m/>
    <x v="0"/>
    <s v="Se dio respuesta con Rad.8200-2-0336"/>
  </r>
  <r>
    <s v="REM I"/>
    <d v="2021-05-10T00:00:00"/>
    <x v="9"/>
    <x v="2"/>
    <s v="NA"/>
    <x v="1"/>
    <x v="1"/>
    <x v="1"/>
    <x v="1"/>
    <x v="0"/>
    <s v="coordenadas del área y/o shapefile correspondiente al Núcleo de Desarrollo Forestal OROTUYO"/>
    <x v="34"/>
    <x v="0"/>
    <x v="0"/>
    <m/>
    <x v="0"/>
    <s v="Se dio respuesta por correo el 28 de mayo"/>
  </r>
  <r>
    <s v="REM I"/>
    <d v="2021-05-11T00:00:00"/>
    <x v="9"/>
    <x v="2"/>
    <n v="15846"/>
    <x v="0"/>
    <x v="1"/>
    <x v="0"/>
    <x v="22"/>
    <x v="0"/>
    <s v="Queja incumplimiento del Ministerio del Ambiente y CARS en montar salvaguardas de Cancún"/>
    <x v="149"/>
    <x v="4"/>
    <x v="0"/>
    <m/>
    <x v="0"/>
    <s v="Se dio respuesta con RAD.8200-2-0351"/>
  </r>
  <r>
    <s v="REM I"/>
    <d v="2021-05-11T00:00:00"/>
    <x v="9"/>
    <x v="2"/>
    <n v="15813"/>
    <x v="0"/>
    <x v="2"/>
    <x v="3"/>
    <x v="6"/>
    <x v="0"/>
    <s v="Solicitud información inversiones indígenas Alberto contreras"/>
    <x v="9"/>
    <x v="5"/>
    <x v="0"/>
    <m/>
    <x v="0"/>
    <s v="Se enviaron insumos a la DBBSE el 26 de mayo"/>
  </r>
  <r>
    <s v="REM I"/>
    <d v="2021-05-14T00:00:00"/>
    <x v="9"/>
    <x v="2"/>
    <n v="16414"/>
    <x v="0"/>
    <x v="0"/>
    <x v="1"/>
    <x v="1"/>
    <x v="0"/>
    <s v="Solicitud a MinInterior de insumos para POF Tarapaca"/>
    <x v="150"/>
    <x v="0"/>
    <x v="0"/>
    <m/>
    <x v="0"/>
    <s v="Es copia, informativo, no requiere respuesta"/>
  </r>
  <r>
    <s v="REM I"/>
    <d v="2021-05-14T00:00:00"/>
    <x v="9"/>
    <x v="2"/>
    <n v="16414"/>
    <x v="0"/>
    <x v="0"/>
    <x v="1"/>
    <x v="1"/>
    <x v="0"/>
    <s v="solicitud información POF Tarapaca"/>
    <x v="150"/>
    <x v="0"/>
    <x v="0"/>
    <m/>
    <x v="0"/>
    <s v="Informativo, no requiere respuesta."/>
  </r>
  <r>
    <s v="REM I"/>
    <d v="2021-05-18T00:00:00"/>
    <x v="9"/>
    <x v="2"/>
    <n v="16676"/>
    <x v="0"/>
    <x v="1"/>
    <x v="0"/>
    <x v="5"/>
    <x v="1"/>
    <s v="Dudas Itilla -Chiribiquete"/>
    <x v="72"/>
    <x v="6"/>
    <x v="0"/>
    <m/>
    <x v="0"/>
    <s v="Se dio respuesta con Rad. 8200-0353"/>
  </r>
  <r>
    <s v="REM I"/>
    <d v="2021-05-18T00:00:00"/>
    <x v="9"/>
    <x v="2"/>
    <n v="16695"/>
    <x v="0"/>
    <x v="1"/>
    <x v="0"/>
    <x v="5"/>
    <x v="0"/>
    <s v="Solicitud de información sobre la contribución del Programa a la estrategia de control de la deforestación"/>
    <x v="151"/>
    <x v="4"/>
    <x v="0"/>
    <m/>
    <x v="0"/>
    <s v="Se dio respuesta con RAD.8200-2-0498"/>
  </r>
  <r>
    <s v="REM I"/>
    <d v="2021-05-20T00:00:00"/>
    <x v="9"/>
    <x v="2"/>
    <n v="17037"/>
    <x v="0"/>
    <x v="3"/>
    <x v="0"/>
    <x v="28"/>
    <x v="0"/>
    <s v="Duda recursos cuenta visión amazonía UTC BID"/>
    <x v="139"/>
    <x v="0"/>
    <x v="0"/>
    <m/>
    <x v="0"/>
    <s v="Repetido Rad 11015"/>
  </r>
  <r>
    <s v="REM I"/>
    <d v="2021-05-26T00:00:00"/>
    <x v="9"/>
    <x v="2"/>
    <n v="17836"/>
    <x v="0"/>
    <x v="0"/>
    <x v="0"/>
    <x v="3"/>
    <x v="0"/>
    <s v="Invitación Amasamblea General ASAMAUCOWOT"/>
    <x v="152"/>
    <x v="0"/>
    <x v="0"/>
    <m/>
    <x v="0"/>
    <s v="Invitación, no requiere respuesta"/>
  </r>
  <r>
    <s v="REM I"/>
    <d v="2021-05-28T00:00:00"/>
    <x v="9"/>
    <x v="2"/>
    <n v="18183"/>
    <x v="0"/>
    <x v="0"/>
    <x v="0"/>
    <x v="2"/>
    <x v="0"/>
    <s v="Envío de doc Guía de Deporte Sostenible:"/>
    <x v="153"/>
    <x v="1"/>
    <x v="0"/>
    <m/>
    <x v="0"/>
    <s v="Informativo, no requiere respuesta."/>
  </r>
  <r>
    <s v="REM I"/>
    <d v="2021-06-22T00:00:00"/>
    <x v="10"/>
    <x v="2"/>
    <n v="19610"/>
    <x v="0"/>
    <x v="2"/>
    <x v="0"/>
    <x v="5"/>
    <x v="0"/>
    <s v="Solicitud información acciones para control de la deforestación"/>
    <x v="154"/>
    <x v="7"/>
    <x v="0"/>
    <m/>
    <x v="0"/>
    <s v="Se enviaron insumos a la DBBSE quien tiene el radicado "/>
  </r>
  <r>
    <s v="REM I"/>
    <d v="2021-06-29T00:00:00"/>
    <x v="10"/>
    <x v="2"/>
    <n v="22048"/>
    <x v="0"/>
    <x v="0"/>
    <x v="0"/>
    <x v="3"/>
    <x v="0"/>
    <s v="Invitación mesa de concertación cauca"/>
    <x v="155"/>
    <x v="1"/>
    <x v="0"/>
    <m/>
    <x v="0"/>
    <s v="Informativo, no requiere respuesta."/>
  </r>
  <r>
    <s v="REM I"/>
    <d v="2021-07-21T00:00:00"/>
    <x v="11"/>
    <x v="2"/>
    <n v="24389"/>
    <x v="0"/>
    <x v="0"/>
    <x v="0"/>
    <x v="8"/>
    <x v="0"/>
    <s v="Entrega de 2 Ejemplares de la Publicación Otras Medidas Efectivas de Conservación Basadas en áreas OMEC"/>
    <x v="156"/>
    <x v="0"/>
    <x v="0"/>
    <m/>
    <x v="0"/>
    <s v="Informativo, no requiere respuesta."/>
  </r>
  <r>
    <s v="REM I"/>
    <d v="2021-08-03T00:00:00"/>
    <x v="3"/>
    <x v="2"/>
    <s v="NA"/>
    <x v="1"/>
    <x v="1"/>
    <x v="0"/>
    <x v="11"/>
    <x v="1"/>
    <s v="Solicitud información de nombres de posibles personas beneficiarias proyectos de Visión Amazonía"/>
    <x v="157"/>
    <x v="6"/>
    <x v="0"/>
    <m/>
    <x v="0"/>
    <s v="Se envió correo el 4 de agosto con respuesta"/>
  </r>
  <r>
    <s v="REM I"/>
    <d v="2021-08-20T00:00:00"/>
    <x v="3"/>
    <x v="2"/>
    <n v="28603"/>
    <x v="0"/>
    <x v="1"/>
    <x v="3"/>
    <x v="6"/>
    <x v="0"/>
    <s v="Situación recursos proyecto ASATIQ"/>
    <x v="158"/>
    <x v="0"/>
    <x v="0"/>
    <m/>
    <x v="0"/>
    <s v="Se dio respuesta con RAD.8200-2-0448"/>
  </r>
  <r>
    <s v="REM I"/>
    <d v="2021-08-26T00:00:00"/>
    <x v="3"/>
    <x v="2"/>
    <n v="29631"/>
    <x v="0"/>
    <x v="2"/>
    <x v="3"/>
    <x v="6"/>
    <x v="0"/>
    <s v="Solicitud proyectos ASATIQ y ACAZUNIP."/>
    <x v="159"/>
    <x v="7"/>
    <x v="0"/>
    <m/>
    <x v="0"/>
    <s v="Se enviaron insumos a Jurídica el 03 de septiembre"/>
  </r>
  <r>
    <s v="REM I"/>
    <d v="2021-09-03T00:00:00"/>
    <x v="4"/>
    <x v="2"/>
    <n v="30701"/>
    <x v="0"/>
    <x v="1"/>
    <x v="0"/>
    <x v="18"/>
    <x v="0"/>
    <s v="Solicitud información para aplicar a recursos del programa"/>
    <x v="160"/>
    <x v="4"/>
    <x v="0"/>
    <m/>
    <x v="0"/>
    <s v="Se dio respuesta al correo del peticionario"/>
  </r>
  <r>
    <s v="REM I"/>
    <d v="2021-09-09T00:00:00"/>
    <x v="4"/>
    <x v="2"/>
    <s v=" 31663"/>
    <x v="0"/>
    <x v="1"/>
    <x v="3"/>
    <x v="6"/>
    <x v="0"/>
    <s v="Solicitud reunión con gobernador Vichada"/>
    <x v="161"/>
    <x v="1"/>
    <x v="0"/>
    <m/>
    <x v="0"/>
    <s v="Solicitud de reunión, se realizó reunión el 15 de septiembre"/>
  </r>
  <r>
    <s v="REM I"/>
    <d v="2021-09-10T00:00:00"/>
    <x v="4"/>
    <x v="2"/>
    <n v="31805"/>
    <x v="0"/>
    <x v="1"/>
    <x v="0"/>
    <x v="4"/>
    <x v="0"/>
    <s v="Solicitud apoyo comunidad el cristal"/>
    <x v="162"/>
    <x v="4"/>
    <x v="0"/>
    <m/>
    <x v="0"/>
    <s v="Se dio respuesta con RAD.8200-2-0482"/>
  </r>
  <r>
    <s v="REM I"/>
    <d v="2021-09-20T00:00:00"/>
    <x v="4"/>
    <x v="2"/>
    <n v="32913"/>
    <x v="0"/>
    <x v="1"/>
    <x v="3"/>
    <x v="13"/>
    <x v="0"/>
    <s v="exclusion áreas de resguardo indígena"/>
    <x v="158"/>
    <x v="0"/>
    <x v="0"/>
    <m/>
    <x v="0"/>
    <s v="Se realizó reunión y se tiene proyecto con ellos Rad 28603"/>
  </r>
  <r>
    <s v="REM I"/>
    <d v="2021-09-20T00:00:00"/>
    <x v="4"/>
    <x v="2"/>
    <n v="32912"/>
    <x v="0"/>
    <x v="1"/>
    <x v="5"/>
    <x v="13"/>
    <x v="0"/>
    <s v="exclusion áreas de resguardo indígena"/>
    <x v="163"/>
    <x v="0"/>
    <x v="0"/>
    <m/>
    <x v="0"/>
    <s v="Se dio respuesta por correo*"/>
  </r>
  <r>
    <s v="REM I"/>
    <d v="2021-09-22T00:00:00"/>
    <x v="4"/>
    <x v="2"/>
    <s v="NA"/>
    <x v="1"/>
    <x v="1"/>
    <x v="1"/>
    <x v="1"/>
    <x v="0"/>
    <s v="Solicitud información POT Solano"/>
    <x v="164"/>
    <x v="0"/>
    <x v="0"/>
    <m/>
    <x v="0"/>
    <s v="Se dio respuesta por correo"/>
  </r>
  <r>
    <s v="REM I"/>
    <d v="2021-10-04T00:00:00"/>
    <x v="5"/>
    <x v="2"/>
    <n v="34609"/>
    <x v="0"/>
    <x v="1"/>
    <x v="0"/>
    <x v="4"/>
    <x v="0"/>
    <s v="Solicitud apoyo a la comunidad Cumaribo "/>
    <x v="165"/>
    <x v="0"/>
    <x v="0"/>
    <m/>
    <x v="0"/>
    <s v="Se dio respuesta con RAD.8200-2-0527 "/>
  </r>
  <r>
    <s v="REM I"/>
    <d v="2021-10-06T00:00:00"/>
    <x v="5"/>
    <x v="2"/>
    <n v="34902"/>
    <x v="0"/>
    <x v="1"/>
    <x v="0"/>
    <x v="22"/>
    <x v="0"/>
    <s v="Solicitud de información salvaguardas y proyectos corpolindosa, asoprocegua, viveros, pueblo jiw , mapiripan"/>
    <x v="9"/>
    <x v="5"/>
    <x v="0"/>
    <m/>
    <x v="0"/>
    <s v="Se dio respuesta con RAD. 8200-2-0477"/>
  </r>
  <r>
    <s v="REM I"/>
    <d v="2021-10-06T00:00:00"/>
    <x v="5"/>
    <x v="2"/>
    <n v="34882"/>
    <x v="0"/>
    <x v="1"/>
    <x v="0"/>
    <x v="14"/>
    <x v="0"/>
    <s v="Solicitudd dedialogo social y trabajo con mujeres indígenas"/>
    <x v="9"/>
    <x v="5"/>
    <x v="0"/>
    <m/>
    <x v="0"/>
    <s v="Se dio respuesta con RAD.8200-2-0478"/>
  </r>
  <r>
    <s v="REM I"/>
    <d v="2021-10-13T00:00:00"/>
    <x v="5"/>
    <x v="2"/>
    <n v="35965"/>
    <x v="0"/>
    <x v="1"/>
    <x v="0"/>
    <x v="11"/>
    <x v="1"/>
    <s v="Solicitud base de datos beneficiarios Calamar(posible delito ambiental)"/>
    <x v="72"/>
    <x v="6"/>
    <x v="0"/>
    <m/>
    <x v="0"/>
    <s v="Se dio respuesta con RAD.8200-2-0489"/>
  </r>
  <r>
    <s v="REM I"/>
    <d v="2021-11-05T00:00:00"/>
    <x v="6"/>
    <x v="2"/>
    <n v="38959"/>
    <x v="0"/>
    <x v="2"/>
    <x v="3"/>
    <x v="6"/>
    <x v="1"/>
    <s v="Solicitud Clamor de los pueblos indígenas del sur oriente colombiano"/>
    <x v="166"/>
    <x v="6"/>
    <x v="0"/>
    <m/>
    <x v="0"/>
    <s v="Se enviaron insumos  a la subdirección de educación"/>
  </r>
  <r>
    <s v="REM I"/>
    <d v="2021-11-21T00:00:00"/>
    <x v="6"/>
    <x v="2"/>
    <s v="NA"/>
    <x v="1"/>
    <x v="1"/>
    <x v="0"/>
    <x v="11"/>
    <x v="0"/>
    <s v="Solicitud información informe anual"/>
    <x v="167"/>
    <x v="4"/>
    <x v="0"/>
    <m/>
    <x v="0"/>
    <s v="Se dio respuesta por correo"/>
  </r>
  <r>
    <s v="REM I"/>
    <d v="2021-11-25T00:00:00"/>
    <x v="6"/>
    <x v="2"/>
    <n v="41650"/>
    <x v="0"/>
    <x v="1"/>
    <x v="1"/>
    <x v="29"/>
    <x v="0"/>
    <s v="Solicitud de información sobre el IFA"/>
    <x v="168"/>
    <x v="4"/>
    <x v="0"/>
    <m/>
    <x v="0"/>
    <s v="Se envió respuesta por correo "/>
  </r>
  <r>
    <s v="REM I"/>
    <d v="2021-12-09T00:00:00"/>
    <x v="7"/>
    <x v="2"/>
    <n v="43223"/>
    <x v="0"/>
    <x v="1"/>
    <x v="4"/>
    <x v="31"/>
    <x v="0"/>
    <s v="Solicitud información convenio con ANT"/>
    <x v="169"/>
    <x v="5"/>
    <x v="0"/>
    <m/>
    <x v="0"/>
    <s v="Se dio respuesta con Rad 8200-2-0571"/>
  </r>
  <r>
    <s v="REM I"/>
    <d v="2021-12-10T00:00:00"/>
    <x v="7"/>
    <x v="2"/>
    <s v="43289-41864"/>
    <x v="0"/>
    <x v="1"/>
    <x v="1"/>
    <x v="23"/>
    <x v="0"/>
    <s v="Solicitud información Mesas Forestales"/>
    <x v="170"/>
    <x v="4"/>
    <x v="0"/>
    <m/>
    <x v="0"/>
    <s v="Se dio respuesta con Rad 8200-2-0578"/>
  </r>
  <r>
    <s v="REM I"/>
    <d v="2021-12-16T00:00:00"/>
    <x v="7"/>
    <x v="2"/>
    <n v="44040"/>
    <x v="0"/>
    <x v="1"/>
    <x v="2"/>
    <x v="24"/>
    <x v="0"/>
    <s v="Solicitud información Corpolindosa"/>
    <x v="171"/>
    <x v="4"/>
    <x v="0"/>
    <m/>
    <x v="0"/>
    <s v="Se dio respuesta con RADICADO 8200-2-0547"/>
  </r>
  <r>
    <s v="REM I"/>
    <d v="2021-12-16T00:00:00"/>
    <x v="7"/>
    <x v="2"/>
    <s v="NA"/>
    <x v="1"/>
    <x v="1"/>
    <x v="2"/>
    <x v="24"/>
    <x v="0"/>
    <s v="Solicitud información Corpolindosa"/>
    <x v="171"/>
    <x v="4"/>
    <x v="0"/>
    <m/>
    <x v="0"/>
    <s v="Se dio respuesta por correo. Es igual al rad 44040"/>
  </r>
  <r>
    <s v="REM I"/>
    <d v="2021-12-22T00:00:00"/>
    <x v="7"/>
    <x v="2"/>
    <n v="44621"/>
    <x v="0"/>
    <x v="1"/>
    <x v="1"/>
    <x v="23"/>
    <x v="0"/>
    <s v="Solicitud convocatoria mesas forestales meta"/>
    <x v="9"/>
    <x v="5"/>
    <x v="0"/>
    <m/>
    <x v="0"/>
    <s v="Se dio respuesta con Rad 8200-2-0576"/>
  </r>
  <r>
    <s v="REM I"/>
    <d v="2021-12-22T00:00:00"/>
    <x v="7"/>
    <x v="2"/>
    <n v="44892"/>
    <x v="0"/>
    <x v="1"/>
    <x v="0"/>
    <x v="11"/>
    <x v="0"/>
    <s v="Solicitud información PIVA, recursos VA, contratación , etc"/>
    <x v="98"/>
    <x v="0"/>
    <x v="0"/>
    <m/>
    <x v="0"/>
    <s v="Igual a radicado 44923 y 44851 Se dio respuesta con Radicado 8200-2-2022-00042"/>
  </r>
  <r>
    <s v="REM I"/>
    <d v="2021-12-23T00:00:00"/>
    <x v="7"/>
    <x v="2"/>
    <n v="44849"/>
    <x v="0"/>
    <x v="1"/>
    <x v="3"/>
    <x v="6"/>
    <x v="0"/>
    <s v="Solicitud información proyectos Parque Tinigua, Yaguara "/>
    <x v="172"/>
    <x v="4"/>
    <x v="0"/>
    <m/>
    <x v="0"/>
    <s v="Se dio respuesta con Rad 8200-2-0579"/>
  </r>
  <r>
    <s v="REM I"/>
    <d v="2021-12-28T00:00:00"/>
    <x v="7"/>
    <x v="2"/>
    <n v="45148"/>
    <x v="0"/>
    <x v="1"/>
    <x v="0"/>
    <x v="11"/>
    <x v="1"/>
    <s v="Solicitud de información recursos del programa y protección indígenas"/>
    <x v="49"/>
    <x v="6"/>
    <x v="0"/>
    <m/>
    <x v="0"/>
    <s v="Se dio respuesta con Rad 8200-2-0577"/>
  </r>
  <r>
    <s v="REM I"/>
    <d v="2021-12-29T00:00:00"/>
    <x v="7"/>
    <x v="2"/>
    <n v="45213"/>
    <x v="0"/>
    <x v="1"/>
    <x v="4"/>
    <x v="31"/>
    <x v="0"/>
    <s v="Solicitud de información contrato con ANT, mapiripan"/>
    <x v="83"/>
    <x v="5"/>
    <x v="0"/>
    <m/>
    <x v="0"/>
    <s v="Se dio respuesta con Rad 8200-2-0571"/>
  </r>
  <r>
    <s v="REM I"/>
    <d v="2022-01-18T00:00:00"/>
    <x v="0"/>
    <x v="3"/>
    <n v="1030"/>
    <x v="0"/>
    <x v="1"/>
    <x v="0"/>
    <x v="5"/>
    <x v="1"/>
    <s v="Solicitud de información petición Alberto Contreras"/>
    <x v="49"/>
    <x v="6"/>
    <x v="0"/>
    <m/>
    <x v="0"/>
    <s v="Se dio respuesta con Rad 8200-2-009"/>
  </r>
  <r>
    <s v="REM I"/>
    <d v="2022-01-19T00:00:00"/>
    <x v="0"/>
    <x v="3"/>
    <n v="1157"/>
    <x v="0"/>
    <x v="1"/>
    <x v="0"/>
    <x v="5"/>
    <x v="1"/>
    <s v="Solicitud de información petición Sandra Galindo"/>
    <x v="109"/>
    <x v="6"/>
    <x v="0"/>
    <m/>
    <x v="0"/>
    <s v="Se dio respuesta con Rad 8200-2-009"/>
  </r>
  <r>
    <s v="REM I"/>
    <d v="2022-01-28T00:00:00"/>
    <x v="0"/>
    <x v="3"/>
    <n v="2696"/>
    <x v="0"/>
    <x v="1"/>
    <x v="0"/>
    <x v="18"/>
    <x v="0"/>
    <s v="Solicitud de información convocatorias"/>
    <x v="173"/>
    <x v="0"/>
    <x v="0"/>
    <m/>
    <x v="0"/>
    <s v="Se dio respuesta por correo"/>
  </r>
  <r>
    <s v="REM I"/>
    <d v="2022-02-07T00:00:00"/>
    <x v="8"/>
    <x v="3"/>
    <n v="3893"/>
    <x v="0"/>
    <x v="1"/>
    <x v="1"/>
    <x v="29"/>
    <x v="0"/>
    <s v="Solicitud información Piamonte Cauca IFA"/>
    <x v="174"/>
    <x v="4"/>
    <x v="0"/>
    <m/>
    <x v="0"/>
    <s v="Se dio respiesta con Radicado 8200-2-2022-00121"/>
  </r>
  <r>
    <s v="REM I"/>
    <d v="2022-02-08T00:00:00"/>
    <x v="8"/>
    <x v="3"/>
    <n v="4093"/>
    <x v="0"/>
    <x v="1"/>
    <x v="3"/>
    <x v="6"/>
    <x v="0"/>
    <s v="Firma Otro si acuerdo Resguardo Alto Unuma PIVA 2020"/>
    <x v="137"/>
    <x v="0"/>
    <x v="0"/>
    <m/>
    <x v="0"/>
    <s v="Se envió respuesta por correo desde el Líder del pilar 4"/>
  </r>
  <r>
    <s v="REM I"/>
    <d v="2022-02-16T00:00:00"/>
    <x v="8"/>
    <x v="3"/>
    <n v="5351"/>
    <x v="0"/>
    <x v="0"/>
    <x v="0"/>
    <x v="2"/>
    <x v="0"/>
    <s v="Radicado traslado Mininterior requisito Forest Programme"/>
    <x v="175"/>
    <x v="1"/>
    <x v="0"/>
    <m/>
    <x v="0"/>
    <s v="Informativo no requiere respuesta"/>
  </r>
  <r>
    <s v="REM I"/>
    <d v="2022-02-16T00:00:00"/>
    <x v="8"/>
    <x v="3"/>
    <n v="42027"/>
    <x v="0"/>
    <x v="2"/>
    <x v="1"/>
    <x v="29"/>
    <x v="0"/>
    <s v="Solicitud insumos para Congreso sobre IFA"/>
    <x v="176"/>
    <x v="7"/>
    <x v="0"/>
    <m/>
    <x v="0"/>
    <s v="Se enviaron insumos a la OAJ"/>
  </r>
  <r>
    <s v="REM I"/>
    <d v="2022-02-18T00:00:00"/>
    <x v="8"/>
    <x v="3"/>
    <n v="5833"/>
    <x v="0"/>
    <x v="3"/>
    <x v="0"/>
    <x v="28"/>
    <x v="0"/>
    <s v="Solicitud información politica negocios verdes Amazonía"/>
    <x v="177"/>
    <x v="4"/>
    <x v="0"/>
    <m/>
    <x v="0"/>
    <s v="Se realizo traslado a ONV"/>
  </r>
  <r>
    <s v="REM I"/>
    <d v="2022-02-24T00:00:00"/>
    <x v="8"/>
    <x v="3"/>
    <s v="NA"/>
    <x v="1"/>
    <x v="1"/>
    <x v="3"/>
    <x v="6"/>
    <x v="1"/>
    <s v="Solicitud información proyectos indígenas "/>
    <x v="178"/>
    <x v="6"/>
    <x v="0"/>
    <m/>
    <x v="0"/>
    <s v="Se envió respuesta por correo"/>
  </r>
  <r>
    <s v="REM I"/>
    <d v="2022-02-28T00:00:00"/>
    <x v="8"/>
    <x v="3"/>
    <s v="NA"/>
    <x v="1"/>
    <x v="1"/>
    <x v="1"/>
    <x v="29"/>
    <x v="0"/>
    <s v="Presunta infracción ambiental de beneficiaria del programa"/>
    <x v="9"/>
    <x v="5"/>
    <x v="0"/>
    <m/>
    <x v="0"/>
    <s v="Se dio respuesta por correo"/>
  </r>
  <r>
    <s v="REM I"/>
    <d v="2022-03-02T00:00:00"/>
    <x v="1"/>
    <x v="3"/>
    <s v="NA"/>
    <x v="1"/>
    <x v="1"/>
    <x v="1"/>
    <x v="29"/>
    <x v="0"/>
    <s v="Interes de hacer parte del IFA"/>
    <x v="179"/>
    <x v="4"/>
    <x v="0"/>
    <m/>
    <x v="0"/>
    <s v="Se dio respuesta por correo"/>
  </r>
  <r>
    <s v="REM I"/>
    <d v="2022-03-09T00:00:00"/>
    <x v="1"/>
    <x v="3"/>
    <s v="NA"/>
    <x v="1"/>
    <x v="1"/>
    <x v="1"/>
    <x v="29"/>
    <x v="0"/>
    <s v="Interes de hacer parte del IFA"/>
    <x v="180"/>
    <x v="4"/>
    <x v="0"/>
    <m/>
    <x v="0"/>
    <s v="Se dio respuesta por correo"/>
  </r>
  <r>
    <s v="REM I"/>
    <d v="2022-03-09T00:00:00"/>
    <x v="1"/>
    <x v="3"/>
    <n v="40714"/>
    <x v="2"/>
    <x v="1"/>
    <x v="0"/>
    <x v="18"/>
    <x v="0"/>
    <s v="Inclusion de piamonte a Visión Amazonía IGUAL 21002022E3005203"/>
    <x v="181"/>
    <x v="1"/>
    <x v="0"/>
    <m/>
    <x v="0"/>
    <s v="Se dio respuesta con rad 2022E1040714 "/>
  </r>
  <r>
    <s v="REM I"/>
    <d v="2022-03-15T00:00:00"/>
    <x v="1"/>
    <x v="3"/>
    <n v="8925"/>
    <x v="0"/>
    <x v="0"/>
    <x v="0"/>
    <x v="8"/>
    <x v="0"/>
    <s v="Tala indiscriminada"/>
    <x v="9"/>
    <x v="5"/>
    <x v="0"/>
    <m/>
    <x v="0"/>
    <s v="Informativo, respuesta de la policia"/>
  </r>
  <r>
    <s v="REM I"/>
    <d v="2022-03-18T00:00:00"/>
    <x v="1"/>
    <x v="3"/>
    <n v="9562"/>
    <x v="0"/>
    <x v="1"/>
    <x v="0"/>
    <x v="20"/>
    <x v="0"/>
    <s v="Reunion corpoamazonoia"/>
    <x v="2"/>
    <x v="2"/>
    <x v="0"/>
    <m/>
    <x v="0"/>
    <s v="Se realizó reunión "/>
  </r>
  <r>
    <s v="REM I"/>
    <d v="2022-03-24T00:00:00"/>
    <x v="1"/>
    <x v="3"/>
    <s v="NA"/>
    <x v="1"/>
    <x v="1"/>
    <x v="0"/>
    <x v="18"/>
    <x v="0"/>
    <s v="Solicitud información convocatorias"/>
    <x v="182"/>
    <x v="4"/>
    <x v="0"/>
    <m/>
    <x v="0"/>
    <s v="Se dio respuesta por correo"/>
  </r>
  <r>
    <s v="REM I"/>
    <d v="2022-03-30T00:00:00"/>
    <x v="1"/>
    <x v="3"/>
    <n v="10798"/>
    <x v="0"/>
    <x v="1"/>
    <x v="0"/>
    <x v="11"/>
    <x v="0"/>
    <s v="Cuestionario Programa Generalidades"/>
    <x v="183"/>
    <x v="4"/>
    <x v="0"/>
    <m/>
    <x v="0"/>
    <s v="Se dio respuesta con Rad 8200-2-2022-00152"/>
  </r>
  <r>
    <s v="REM I"/>
    <d v="2022-03-31T00:00:00"/>
    <x v="1"/>
    <x v="3"/>
    <n v="11011"/>
    <x v="0"/>
    <x v="0"/>
    <x v="0"/>
    <x v="8"/>
    <x v="0"/>
    <s v="Información escucha la amazonía "/>
    <x v="184"/>
    <x v="0"/>
    <x v="0"/>
    <m/>
    <x v="0"/>
    <s v="Es informativo no requiere respuesta"/>
  </r>
  <r>
    <s v="REM I"/>
    <d v="2022-04-05T00:00:00"/>
    <x v="2"/>
    <x v="3"/>
    <s v="NA"/>
    <x v="1"/>
    <x v="1"/>
    <x v="1"/>
    <x v="29"/>
    <x v="0"/>
    <s v="Interes de hacer parte del IFA"/>
    <x v="185"/>
    <x v="4"/>
    <x v="0"/>
    <m/>
    <x v="0"/>
    <s v="Se dio respuesta por correo"/>
  </r>
  <r>
    <s v="REM I"/>
    <d v="2022-04-06T00:00:00"/>
    <x v="2"/>
    <x v="3"/>
    <n v="11710"/>
    <x v="0"/>
    <x v="0"/>
    <x v="0"/>
    <x v="4"/>
    <x v="0"/>
    <s v="Apoyo feria indígena"/>
    <x v="186"/>
    <x v="0"/>
    <x v="0"/>
    <m/>
    <x v="0"/>
    <s v="Informativo Pilar 4"/>
  </r>
  <r>
    <s v="REM I"/>
    <d v="2022-07-07T00:00:00"/>
    <x v="11"/>
    <x v="3"/>
    <n v="22886"/>
    <x v="0"/>
    <x v="1"/>
    <x v="0"/>
    <x v="5"/>
    <x v="0"/>
    <s v="Cuestionario acciones en Guaviare por pilares"/>
    <x v="187"/>
    <x v="4"/>
    <x v="0"/>
    <m/>
    <x v="0"/>
    <s v="Se respondio con radicado 20002022e200386"/>
  </r>
  <r>
    <s v="REM I"/>
    <d v="2022-07-21T00:00:00"/>
    <x v="11"/>
    <x v="3"/>
    <n v="102468"/>
    <x v="0"/>
    <x v="1"/>
    <x v="5"/>
    <x v="13"/>
    <x v="0"/>
    <s v="Desestimiento exclusion "/>
    <x v="137"/>
    <x v="0"/>
    <x v="0"/>
    <m/>
    <x v="0"/>
    <s v="Se dio respuesta con Radicado No. 20002022E2006143"/>
  </r>
  <r>
    <s v="REM I"/>
    <d v="2022-08-04T00:00:00"/>
    <x v="3"/>
    <x v="3"/>
    <s v="NA"/>
    <x v="1"/>
    <x v="1"/>
    <x v="1"/>
    <x v="26"/>
    <x v="0"/>
    <s v="PRAE Coordinador IER Villa Carmona"/>
    <x v="188"/>
    <x v="4"/>
    <x v="0"/>
    <m/>
    <x v="0"/>
    <s v="Se dio respuesta por correo"/>
  </r>
  <r>
    <s v="REM I"/>
    <d v="2022-08-05T00:00:00"/>
    <x v="3"/>
    <x v="3"/>
    <n v="27425"/>
    <x v="2"/>
    <x v="1"/>
    <x v="5"/>
    <x v="13"/>
    <x v="0"/>
    <s v="Exclusion UNUMA"/>
    <x v="137"/>
    <x v="0"/>
    <x v="0"/>
    <m/>
    <x v="0"/>
    <s v="Es el mismo que el 29509 se respondió con Rad 20002022E2014024"/>
  </r>
  <r>
    <s v="REM I"/>
    <d v="2022-08-18T00:00:00"/>
    <x v="3"/>
    <x v="3"/>
    <n v="29509"/>
    <x v="2"/>
    <x v="1"/>
    <x v="5"/>
    <x v="13"/>
    <x v="0"/>
    <s v="Exclusion UNUMA"/>
    <x v="137"/>
    <x v="0"/>
    <x v="0"/>
    <m/>
    <x v="0"/>
    <s v="Se dio respuesta con Rad 20002022E2014024"/>
  </r>
  <r>
    <s v="REM I"/>
    <d v="2022-08-18T00:00:00"/>
    <x v="3"/>
    <x v="3"/>
    <n v="29542"/>
    <x v="2"/>
    <x v="1"/>
    <x v="5"/>
    <x v="13"/>
    <x v="0"/>
    <s v="Exclusion UNUMA"/>
    <x v="137"/>
    <x v="0"/>
    <x v="0"/>
    <m/>
    <x v="0"/>
    <s v="Es el mismo que el 29509 se respondió con Rad 20002022E2014024"/>
  </r>
  <r>
    <s v="REM I"/>
    <d v="2022-08-29T00:00:00"/>
    <x v="3"/>
    <x v="3"/>
    <s v="NA"/>
    <x v="1"/>
    <x v="1"/>
    <x v="4"/>
    <x v="30"/>
    <x v="0"/>
    <s v="Información RAP Amazonía"/>
    <x v="189"/>
    <x v="1"/>
    <x v="0"/>
    <m/>
    <x v="0"/>
    <s v="Se dio respuesta por correo"/>
  </r>
  <r>
    <s v="REM I"/>
    <d v="2022-08-31T00:00:00"/>
    <x v="3"/>
    <x v="3"/>
    <s v="NA"/>
    <x v="1"/>
    <x v="2"/>
    <x v="0"/>
    <x v="5"/>
    <x v="0"/>
    <s v="Cuestionario proposicion 10 audiencia publica amazonas"/>
    <x v="66"/>
    <x v="7"/>
    <x v="0"/>
    <m/>
    <x v="0"/>
    <s v="Se enviaron insumos por correo"/>
  </r>
  <r>
    <s v="REM I"/>
    <d v="2022-09-05T00:00:00"/>
    <x v="4"/>
    <x v="3"/>
    <n v="32475"/>
    <x v="2"/>
    <x v="1"/>
    <x v="1"/>
    <x v="23"/>
    <x v="0"/>
    <s v="Corrupción mesas forestales META"/>
    <x v="190"/>
    <x v="7"/>
    <x v="0"/>
    <m/>
    <x v="0"/>
    <s v="Se dio respuesta en el arca "/>
  </r>
  <r>
    <s v="REM I"/>
    <d v="2022-09-13T00:00:00"/>
    <x v="4"/>
    <x v="3"/>
    <m/>
    <x v="2"/>
    <x v="1"/>
    <x v="4"/>
    <x v="1"/>
    <x v="0"/>
    <s v="Santa Rosa apoyo ordenamiento"/>
    <x v="191"/>
    <x v="1"/>
    <x v="0"/>
    <m/>
    <x v="0"/>
    <s v="Se dio respuesta por correo"/>
  </r>
  <r>
    <s v="REM I"/>
    <d v="2022-09-13T00:00:00"/>
    <x v="4"/>
    <x v="3"/>
    <s v="NA"/>
    <x v="1"/>
    <x v="1"/>
    <x v="4"/>
    <x v="1"/>
    <x v="0"/>
    <s v="Doncello Apoyo ordenamiento"/>
    <x v="192"/>
    <x v="1"/>
    <x v="0"/>
    <m/>
    <x v="0"/>
    <s v="Se dio respuesta por correo"/>
  </r>
  <r>
    <s v="REM I"/>
    <d v="2022-09-15T00:00:00"/>
    <x v="4"/>
    <x v="3"/>
    <n v="34554"/>
    <x v="2"/>
    <x v="1"/>
    <x v="3"/>
    <x v="11"/>
    <x v="0"/>
    <s v="OPIAC recursos y gestión "/>
    <x v="193"/>
    <x v="5"/>
    <x v="0"/>
    <m/>
    <x v="0"/>
    <s v="No esta dirigido a nosotros"/>
  </r>
  <r>
    <s v="REM I"/>
    <d v="2022-09-20T00:00:00"/>
    <x v="4"/>
    <x v="3"/>
    <s v="NA"/>
    <x v="1"/>
    <x v="1"/>
    <x v="1"/>
    <x v="29"/>
    <x v="0"/>
    <s v="Pago IFA"/>
    <x v="194"/>
    <x v="4"/>
    <x v="0"/>
    <m/>
    <x v="0"/>
    <s v="Se dio respuesta por correo"/>
  </r>
  <r>
    <s v="REM I"/>
    <d v="2022-09-26T00:00:00"/>
    <x v="4"/>
    <x v="3"/>
    <n v="36290"/>
    <x v="2"/>
    <x v="1"/>
    <x v="5"/>
    <x v="13"/>
    <x v="0"/>
    <s v="exclusion áreas de resguardo indígena"/>
    <x v="195"/>
    <x v="0"/>
    <x v="0"/>
    <m/>
    <x v="0"/>
    <s v="carta de desestimiento"/>
  </r>
  <r>
    <s v="REM I"/>
    <d v="2022-09-26T00:00:00"/>
    <x v="4"/>
    <x v="3"/>
    <n v="36295"/>
    <x v="2"/>
    <x v="1"/>
    <x v="5"/>
    <x v="13"/>
    <x v="0"/>
    <s v="exclusion áreas de resguardo indígena"/>
    <x v="195"/>
    <x v="0"/>
    <x v="0"/>
    <m/>
    <x v="0"/>
    <s v="Se dio respuesta con RAD 20002023E2000282"/>
  </r>
  <r>
    <s v="REM I"/>
    <d v="2022-09-26T00:00:00"/>
    <x v="4"/>
    <x v="3"/>
    <n v="36167"/>
    <x v="2"/>
    <x v="1"/>
    <x v="5"/>
    <x v="13"/>
    <x v="0"/>
    <s v="exclusion áreas de resguardo indígena"/>
    <x v="196"/>
    <x v="0"/>
    <x v="0"/>
    <m/>
    <x v="0"/>
    <s v="carta de desestimiento"/>
  </r>
  <r>
    <s v="REM I"/>
    <d v="2022-10-02T00:00:00"/>
    <x v="5"/>
    <x v="3"/>
    <n v="37399"/>
    <x v="2"/>
    <x v="1"/>
    <x v="0"/>
    <x v="11"/>
    <x v="0"/>
    <s v="Información recursos Programa"/>
    <x v="197"/>
    <x v="4"/>
    <x v="0"/>
    <m/>
    <x v="0"/>
    <s v="Se dio respuesta en el arca "/>
  </r>
  <r>
    <s v="REM I"/>
    <d v="2022-10-04T00:00:00"/>
    <x v="5"/>
    <x v="3"/>
    <s v="NA"/>
    <x v="1"/>
    <x v="1"/>
    <x v="3"/>
    <x v="12"/>
    <x v="0"/>
    <s v="Interes convocatoria mujeres indígenas"/>
    <x v="198"/>
    <x v="4"/>
    <x v="0"/>
    <m/>
    <x v="0"/>
    <s v="Se dio respuesta por correo"/>
  </r>
  <r>
    <s v="REM I"/>
    <d v="2022-10-04T00:00:00"/>
    <x v="5"/>
    <x v="3"/>
    <n v="37642"/>
    <x v="2"/>
    <x v="1"/>
    <x v="5"/>
    <x v="13"/>
    <x v="0"/>
    <s v="Accion cumplimiento UNUMA"/>
    <x v="137"/>
    <x v="0"/>
    <x v="0"/>
    <m/>
    <x v="0"/>
    <s v="Se dio respuesta por correo"/>
  </r>
  <r>
    <s v="REM I"/>
    <d v="2022-10-18T00:00:00"/>
    <x v="5"/>
    <x v="3"/>
    <n v="40376"/>
    <x v="2"/>
    <x v="2"/>
    <x v="0"/>
    <x v="11"/>
    <x v="0"/>
    <s v="Alertas ejecución recursos"/>
    <x v="199"/>
    <x v="4"/>
    <x v="0"/>
    <m/>
    <x v="0"/>
    <s v="Se enviaron insumos a Sandra Sguerra"/>
  </r>
  <r>
    <s v="REM I"/>
    <d v="2022-10-19T00:00:00"/>
    <x v="5"/>
    <x v="3"/>
    <n v="39905"/>
    <x v="2"/>
    <x v="1"/>
    <x v="1"/>
    <x v="29"/>
    <x v="0"/>
    <s v="Cumplimiento IFA"/>
    <x v="200"/>
    <x v="4"/>
    <x v="0"/>
    <m/>
    <x v="0"/>
    <s v="Se dio respuesta con rad 20002022E2015421"/>
  </r>
  <r>
    <s v="REM I"/>
    <d v="2022-10-20T00:00:00"/>
    <x v="5"/>
    <x v="3"/>
    <s v="NA"/>
    <x v="1"/>
    <x v="1"/>
    <x v="2"/>
    <x v="24"/>
    <x v="0"/>
    <s v="Información financiación proyectos productivos"/>
    <x v="201"/>
    <x v="4"/>
    <x v="0"/>
    <m/>
    <x v="0"/>
    <s v="Se envió respuesta por correo"/>
  </r>
  <r>
    <s v="REM I"/>
    <d v="2022-10-25T00:00:00"/>
    <x v="5"/>
    <x v="3"/>
    <s v="21002022E3005203"/>
    <x v="2"/>
    <x v="1"/>
    <x v="0"/>
    <x v="18"/>
    <x v="0"/>
    <s v="Inclusion de piamonte a Visión Amazonía"/>
    <x v="181"/>
    <x v="1"/>
    <x v="0"/>
    <m/>
    <x v="0"/>
    <s v="Se dio respuesta con Rad 20002022E2016209"/>
  </r>
  <r>
    <s v="REM I"/>
    <d v="2022-10-25T00:00:00"/>
    <x v="5"/>
    <x v="3"/>
    <n v="40929"/>
    <x v="2"/>
    <x v="0"/>
    <x v="0"/>
    <x v="3"/>
    <x v="0"/>
    <s v="Invitación dialogos deforestacion"/>
    <x v="202"/>
    <x v="3"/>
    <x v="0"/>
    <m/>
    <x v="0"/>
    <s v="No requiere respuesta , invitación "/>
  </r>
  <r>
    <s v="REM I"/>
    <d v="2022-10-31T00:00:00"/>
    <x v="5"/>
    <x v="3"/>
    <n v="29542"/>
    <x v="2"/>
    <x v="1"/>
    <x v="5"/>
    <x v="13"/>
    <x v="0"/>
    <s v="TUTELA UNUMA"/>
    <x v="203"/>
    <x v="8"/>
    <x v="0"/>
    <m/>
    <x v="0"/>
    <s v="Juridica de MADS dio respuesta y fallo favorable"/>
  </r>
  <r>
    <s v="REM I"/>
    <d v="2022-10-31T00:00:00"/>
    <x v="5"/>
    <x v="3"/>
    <n v="42105"/>
    <x v="2"/>
    <x v="3"/>
    <x v="0"/>
    <x v="28"/>
    <x v="0"/>
    <s v="Fondo amazonico "/>
    <x v="204"/>
    <x v="1"/>
    <x v="0"/>
    <m/>
    <x v="0"/>
    <s v="Se devolvio porque no es de nuestra competencia"/>
  </r>
  <r>
    <s v="REM I"/>
    <d v="2022-11-01T00:00:00"/>
    <x v="6"/>
    <x v="3"/>
    <n v="42161"/>
    <x v="2"/>
    <x v="1"/>
    <x v="3"/>
    <x v="13"/>
    <x v="0"/>
    <s v="_x0009_RENUNCIA AL PROYECTO VISION AMAZONIA"/>
    <x v="205"/>
    <x v="0"/>
    <x v="0"/>
    <m/>
    <x v="0"/>
    <s v="carta de desestimiento"/>
  </r>
  <r>
    <s v="REM I"/>
    <d v="2022-11-03T00:00:00"/>
    <x v="6"/>
    <x v="3"/>
    <n v="42598"/>
    <x v="0"/>
    <x v="1"/>
    <x v="5"/>
    <x v="13"/>
    <x v="0"/>
    <s v="Tutela ACATISEMA"/>
    <x v="206"/>
    <x v="8"/>
    <x v="0"/>
    <m/>
    <x v="0"/>
    <s v="Se envioó respuesta a oficina Juridica de MADS"/>
  </r>
  <r>
    <s v="REM I"/>
    <d v="2022-11-03T00:00:00"/>
    <x v="6"/>
    <x v="3"/>
    <n v="42551"/>
    <x v="0"/>
    <x v="1"/>
    <x v="4"/>
    <x v="30"/>
    <x v="0"/>
    <s v="Información RAP Amazonía"/>
    <x v="66"/>
    <x v="7"/>
    <x v="0"/>
    <m/>
    <x v="0"/>
    <s v="Se respondió por correo a juridia los datos de la RAP para traslado"/>
  </r>
  <r>
    <s v="REM I"/>
    <d v="2022-11-08T00:00:00"/>
    <x v="6"/>
    <x v="3"/>
    <n v="43706"/>
    <x v="2"/>
    <x v="1"/>
    <x v="1"/>
    <x v="29"/>
    <x v="0"/>
    <s v="Información IFA "/>
    <x v="200"/>
    <x v="4"/>
    <x v="0"/>
    <m/>
    <x v="0"/>
    <s v="Se dio respuesta por correo"/>
  </r>
  <r>
    <s v="REM I"/>
    <d v="2022-11-10T00:00:00"/>
    <x v="6"/>
    <x v="3"/>
    <n v="43653"/>
    <x v="2"/>
    <x v="1"/>
    <x v="3"/>
    <x v="6"/>
    <x v="1"/>
    <s v="Denuncia convenio de coejecución VA 001 de 2020 celebrado entre Patrimonio Natural y la Asociación de Autoridades Tradicionales Indígenas de Querarí-Asatiq"/>
    <x v="49"/>
    <x v="6"/>
    <x v="0"/>
    <m/>
    <x v="0"/>
    <s v="Se envio copia de respuesta de FPN a control interno"/>
  </r>
  <r>
    <s v="REM I"/>
    <d v="2022-11-10T00:00:00"/>
    <x v="6"/>
    <x v="3"/>
    <n v="43653"/>
    <x v="2"/>
    <x v="1"/>
    <x v="3"/>
    <x v="6"/>
    <x v="1"/>
    <s v="Convenio ASATIQ"/>
    <x v="49"/>
    <x v="6"/>
    <x v="0"/>
    <m/>
    <x v="0"/>
    <s v="Se envio copia de respuesta de FPN a control interno"/>
  </r>
  <r>
    <s v="REM I"/>
    <d v="2022-11-10T00:00:00"/>
    <x v="6"/>
    <x v="3"/>
    <s v="31012022E3005294"/>
    <x v="2"/>
    <x v="0"/>
    <x v="0"/>
    <x v="3"/>
    <x v="0"/>
    <s v="reunión para articular esfuerzos en el marco de la gestión de los incendios forestales y el programa de Visión amazonia"/>
    <x v="21"/>
    <x v="3"/>
    <x v="0"/>
    <m/>
    <x v="0"/>
    <s v="No requiere respuesta , invitación "/>
  </r>
  <r>
    <s v="REM I"/>
    <d v="2022-11-11T00:00:00"/>
    <x v="6"/>
    <x v="3"/>
    <n v="44000"/>
    <x v="2"/>
    <x v="1"/>
    <x v="1"/>
    <x v="29"/>
    <x v="0"/>
    <s v="Información IFA "/>
    <x v="207"/>
    <x v="4"/>
    <x v="0"/>
    <m/>
    <x v="0"/>
    <s v="Se dio respuesta con Rad 20002022E2019919"/>
  </r>
  <r>
    <s v="REM I"/>
    <d v="2022-11-16T00:00:00"/>
    <x v="6"/>
    <x v="3"/>
    <n v="44295"/>
    <x v="2"/>
    <x v="1"/>
    <x v="3"/>
    <x v="14"/>
    <x v="0"/>
    <s v="Dialogo indigenas"/>
    <x v="208"/>
    <x v="5"/>
    <x v="0"/>
    <m/>
    <x v="0"/>
    <s v="Se dio respuesta con Rad 20002022E2024490"/>
  </r>
  <r>
    <s v="REM I"/>
    <d v="2022-11-16T00:00:00"/>
    <x v="6"/>
    <x v="3"/>
    <n v="44412"/>
    <x v="2"/>
    <x v="1"/>
    <x v="1"/>
    <x v="29"/>
    <x v="0"/>
    <s v="Información IFA "/>
    <x v="209"/>
    <x v="1"/>
    <x v="0"/>
    <m/>
    <x v="0"/>
    <s v="Nos estan enviando nuestra respuesta a Herney Beltran"/>
  </r>
  <r>
    <s v="REM I"/>
    <d v="2022-11-16T00:00:00"/>
    <x v="6"/>
    <x v="3"/>
    <s v="NA"/>
    <x v="1"/>
    <x v="1"/>
    <x v="1"/>
    <x v="29"/>
    <x v="0"/>
    <s v="Solicitud de información del IFA"/>
    <x v="210"/>
    <x v="4"/>
    <x v="0"/>
    <m/>
    <x v="0"/>
    <s v="Se dio respuesta por correo"/>
  </r>
  <r>
    <s v="REM I"/>
    <d v="2022-11-17T00:00:00"/>
    <x v="6"/>
    <x v="3"/>
    <n v="43590"/>
    <x v="2"/>
    <x v="1"/>
    <x v="1"/>
    <x v="29"/>
    <x v="0"/>
    <s v="Información IFA "/>
    <x v="211"/>
    <x v="4"/>
    <x v="0"/>
    <m/>
    <x v="0"/>
    <s v="Se dio respuesta por correo"/>
  </r>
  <r>
    <s v="REM I"/>
    <d v="2022-11-23T00:00:00"/>
    <x v="6"/>
    <x v="3"/>
    <s v="NA"/>
    <x v="1"/>
    <x v="1"/>
    <x v="1"/>
    <x v="29"/>
    <x v="1"/>
    <s v="Información IFA "/>
    <x v="166"/>
    <x v="6"/>
    <x v="0"/>
    <m/>
    <x v="0"/>
    <s v="Se dio respuesta por correo-Nini sierra"/>
  </r>
  <r>
    <s v="REM I"/>
    <d v="2022-11-23T00:00:00"/>
    <x v="6"/>
    <x v="3"/>
    <s v="NA"/>
    <x v="1"/>
    <x v="1"/>
    <x v="1"/>
    <x v="29"/>
    <x v="1"/>
    <s v="Información IFA "/>
    <x v="166"/>
    <x v="6"/>
    <x v="0"/>
    <m/>
    <x v="0"/>
    <s v="Se dio respuesta por correo-Yeimin Andrea Beltran "/>
  </r>
  <r>
    <s v="REM I"/>
    <d v="2022-11-23T00:00:00"/>
    <x v="6"/>
    <x v="3"/>
    <s v="NA"/>
    <x v="1"/>
    <x v="1"/>
    <x v="1"/>
    <x v="29"/>
    <x v="0"/>
    <s v="Interes en partcipar en el IFA"/>
    <x v="212"/>
    <x v="4"/>
    <x v="0"/>
    <m/>
    <x v="0"/>
    <s v="Se dio respuesta por correo"/>
  </r>
  <r>
    <s v="REM I"/>
    <d v="2022-11-23T00:00:00"/>
    <x v="6"/>
    <x v="3"/>
    <s v="NA"/>
    <x v="1"/>
    <x v="1"/>
    <x v="1"/>
    <x v="29"/>
    <x v="0"/>
    <s v="Interes en partcipar en el IFA"/>
    <x v="213"/>
    <x v="4"/>
    <x v="0"/>
    <m/>
    <x v="0"/>
    <s v="Se dio respuesta por correo"/>
  </r>
  <r>
    <s v="REM I"/>
    <d v="2022-11-23T00:00:00"/>
    <x v="6"/>
    <x v="3"/>
    <s v="NA"/>
    <x v="1"/>
    <x v="1"/>
    <x v="1"/>
    <x v="29"/>
    <x v="0"/>
    <s v="Interes en partcipar en el IFA"/>
    <x v="212"/>
    <x v="4"/>
    <x v="0"/>
    <m/>
    <x v="0"/>
    <s v="Se dio respuesta por correo"/>
  </r>
  <r>
    <s v="REM I"/>
    <d v="2022-11-24T00:00:00"/>
    <x v="6"/>
    <x v="3"/>
    <s v="NA"/>
    <x v="1"/>
    <x v="2"/>
    <x v="0"/>
    <x v="5"/>
    <x v="0"/>
    <s v="Cuestionario mejoras Programa "/>
    <x v="9"/>
    <x v="5"/>
    <x v="0"/>
    <m/>
    <x v="0"/>
    <s v="Se mandaron insumos a Diana Mantilla"/>
  </r>
  <r>
    <s v="REM I"/>
    <d v="2022-11-28T00:00:00"/>
    <x v="6"/>
    <x v="3"/>
    <n v="46402"/>
    <x v="2"/>
    <x v="1"/>
    <x v="3"/>
    <x v="6"/>
    <x v="1"/>
    <s v="Convenio ASATIQ"/>
    <x v="49"/>
    <x v="6"/>
    <x v="0"/>
    <m/>
    <x v="0"/>
    <s v="Se cerro en el arca se envio copia de respuesta de FPN"/>
  </r>
  <r>
    <s v="REM I"/>
    <d v="2022-12-01T00:00:00"/>
    <x v="7"/>
    <x v="3"/>
    <n v="21098"/>
    <x v="1"/>
    <x v="1"/>
    <x v="0"/>
    <x v="11"/>
    <x v="0"/>
    <s v="Información de cifras del programa"/>
    <x v="214"/>
    <x v="6"/>
    <x v="1"/>
    <m/>
    <x v="0"/>
    <s v="Se enviaron insumos a la Dirección de Bosques"/>
  </r>
  <r>
    <s v="REM I"/>
    <d v="2022-12-11T00:00:00"/>
    <x v="7"/>
    <x v="3"/>
    <s v="NA"/>
    <x v="1"/>
    <x v="1"/>
    <x v="0"/>
    <x v="28"/>
    <x v="0"/>
    <s v="Queja de Ruido en Bogotá"/>
    <x v="215"/>
    <x v="4"/>
    <x v="0"/>
    <m/>
    <x v="0"/>
    <s v="Se dio respuesta por correo"/>
  </r>
  <r>
    <s v="REM I"/>
    <d v="2022-12-12T00:00:00"/>
    <x v="7"/>
    <x v="3"/>
    <s v="NA"/>
    <x v="1"/>
    <x v="1"/>
    <x v="1"/>
    <x v="23"/>
    <x v="0"/>
    <s v="Actualización del Plan de Ordenación de Tarapacá a la Mesa Forestal del Departamento del Amazonas."/>
    <x v="216"/>
    <x v="4"/>
    <x v="0"/>
    <m/>
    <x v="0"/>
    <s v="Se dio respuesta por correo"/>
  </r>
  <r>
    <s v="REM I"/>
    <d v="2022-12-15T00:00:00"/>
    <x v="7"/>
    <x v="3"/>
    <s v="NA"/>
    <x v="1"/>
    <x v="1"/>
    <x v="0"/>
    <x v="10"/>
    <x v="0"/>
    <s v="Solicitud información predio"/>
    <x v="217"/>
    <x v="6"/>
    <x v="0"/>
    <m/>
    <x v="0"/>
    <s v="Se dio respuesta por correo"/>
  </r>
  <r>
    <s v="REM I"/>
    <d v="2022-12-16T00:00:00"/>
    <x v="7"/>
    <x v="3"/>
    <s v="49063 "/>
    <x v="2"/>
    <x v="2"/>
    <x v="0"/>
    <x v="11"/>
    <x v="1"/>
    <s v="Recursos y Acuerdos Visión Amazonía"/>
    <x v="49"/>
    <x v="6"/>
    <x v="0"/>
    <m/>
    <x v="0"/>
    <s v="Se enviaron insumos a despacho Viceministra por ARCA"/>
  </r>
  <r>
    <s v="REM I"/>
    <d v="2022-12-23T00:00:00"/>
    <x v="7"/>
    <x v="3"/>
    <n v="50124"/>
    <x v="2"/>
    <x v="1"/>
    <x v="3"/>
    <x v="14"/>
    <x v="1"/>
    <s v="Abusos mercados carbono -indígenas-igual al 44295"/>
    <x v="104"/>
    <x v="6"/>
    <x v="0"/>
    <m/>
    <x v="0"/>
    <s v="Se dio respuesta con Rad 20002022E2024490"/>
  </r>
  <r>
    <s v="REM I"/>
    <d v="2022-12-23T00:00:00"/>
    <x v="7"/>
    <x v="3"/>
    <n v="50188"/>
    <x v="2"/>
    <x v="1"/>
    <x v="1"/>
    <x v="21"/>
    <x v="3"/>
    <s v="Situación indigenas pueblo JIW"/>
    <x v="204"/>
    <x v="1"/>
    <x v="0"/>
    <m/>
    <x v="0"/>
    <s v="Se enviaron insumos al Despacho a Klaus por correo"/>
  </r>
  <r>
    <s v="REM I"/>
    <d v="2022-12-27T00:00:00"/>
    <x v="7"/>
    <x v="3"/>
    <n v="50377"/>
    <x v="2"/>
    <x v="0"/>
    <x v="0"/>
    <x v="5"/>
    <x v="1"/>
    <s v="Cuarto reporte sentencia STC 4360 de 2018 - Mesa Técnica de Ejecución OFI22-00170081 / GFPU"/>
    <x v="218"/>
    <x v="6"/>
    <x v="0"/>
    <m/>
    <x v="0"/>
    <s v="Informativo no requiere respuesta"/>
  </r>
  <r>
    <s v="REM I"/>
    <s v="21/12/2021"/>
    <x v="7"/>
    <x v="2"/>
    <s v="NA"/>
    <x v="1"/>
    <x v="1"/>
    <x v="1"/>
    <x v="29"/>
    <x v="0"/>
    <s v="Solicitud de información del IFA"/>
    <x v="219"/>
    <x v="4"/>
    <x v="0"/>
    <m/>
    <x v="0"/>
    <s v="Se dio respuesta por correo"/>
  </r>
  <r>
    <s v="REM I"/>
    <d v="2022-12-26T00:00:00"/>
    <x v="7"/>
    <x v="3"/>
    <s v="NA"/>
    <x v="1"/>
    <x v="1"/>
    <x v="3"/>
    <x v="6"/>
    <x v="0"/>
    <s v="Solicitud sobre información resguardo UNUMA"/>
    <x v="220"/>
    <x v="3"/>
    <x v="1"/>
    <m/>
    <x v="0"/>
    <s v="Se dio respuesta por correo"/>
  </r>
  <r>
    <s v="REM I"/>
    <d v="2022-07-01T00:00:00"/>
    <x v="11"/>
    <x v="3"/>
    <s v="NA"/>
    <x v="1"/>
    <x v="1"/>
    <x v="0"/>
    <x v="11"/>
    <x v="0"/>
    <s v="Solicitud informe de auditoría"/>
    <x v="221"/>
    <x v="1"/>
    <x v="1"/>
    <m/>
    <x v="0"/>
    <s v="Se dio respuesta por correo"/>
  </r>
  <r>
    <s v="REM I"/>
    <d v="2023-01-13T00:00:00"/>
    <x v="0"/>
    <x v="4"/>
    <n v="728"/>
    <x v="2"/>
    <x v="1"/>
    <x v="5"/>
    <x v="13"/>
    <x v="0"/>
    <s v="exclusion áreas de resguardo indígena"/>
    <x v="222"/>
    <x v="0"/>
    <x v="2"/>
    <d v="2023-02-03T00:00:00"/>
    <x v="0"/>
    <s v="Se envío a la DCC por el arca"/>
  </r>
  <r>
    <s v="REM I"/>
    <d v="2023-01-13T00:00:00"/>
    <x v="0"/>
    <x v="4"/>
    <s v="NA"/>
    <x v="1"/>
    <x v="1"/>
    <x v="0"/>
    <x v="18"/>
    <x v="0"/>
    <s v="Interes en participar en REM"/>
    <x v="223"/>
    <x v="4"/>
    <x v="3"/>
    <m/>
    <x v="0"/>
    <s v="Se respondio por correo el 3 de feb"/>
  </r>
  <r>
    <s v="REM I"/>
    <d v="2023-01-17T00:00:00"/>
    <x v="0"/>
    <x v="4"/>
    <s v="NA"/>
    <x v="1"/>
    <x v="1"/>
    <x v="3"/>
    <x v="32"/>
    <x v="0"/>
    <s v="Compromisos Consulta Previa"/>
    <x v="224"/>
    <x v="1"/>
    <x v="2"/>
    <d v="2023-02-08T00:00:00"/>
    <x v="0"/>
    <s v="Se dio respuesta por correo y se cerro en el arca el 7 de feb"/>
  </r>
  <r>
    <s v="REM I"/>
    <d v="2023-01-17T00:00:00"/>
    <x v="0"/>
    <x v="4"/>
    <s v="NA"/>
    <x v="1"/>
    <x v="1"/>
    <x v="1"/>
    <x v="29"/>
    <x v="0"/>
    <s v="Interes en participar en el IFA"/>
    <x v="225"/>
    <x v="4"/>
    <x v="3"/>
    <m/>
    <x v="0"/>
    <s v="Se envió respuesta por correo el 7 de febrero"/>
  </r>
  <r>
    <s v="REM I"/>
    <d v="2023-01-24T00:00:00"/>
    <x v="0"/>
    <x v="4"/>
    <n v="1709"/>
    <x v="1"/>
    <x v="1"/>
    <x v="2"/>
    <x v="22"/>
    <x v="0"/>
    <s v="Información sobre proyectos con SINCHI y Salvaguardas"/>
    <x v="9"/>
    <x v="5"/>
    <x v="2"/>
    <m/>
    <x v="1"/>
    <s v="Se enviaron insumos a Carlos Garrrid de la dirección de Bosques"/>
  </r>
  <r>
    <s v="REM I"/>
    <d v="2023-01-30T00:00:00"/>
    <x v="0"/>
    <x v="4"/>
    <s v="NA"/>
    <x v="1"/>
    <x v="1"/>
    <x v="0"/>
    <x v="11"/>
    <x v="0"/>
    <s v="Información ejecución del Programa-antecedentes"/>
    <x v="226"/>
    <x v="6"/>
    <x v="1"/>
    <m/>
    <x v="0"/>
    <s v="Se enviaron insumos a FPN el 2 de febrero"/>
  </r>
  <r>
    <s v="REM I"/>
    <d v="2023-01-31T00:00:00"/>
    <x v="0"/>
    <x v="4"/>
    <n v="1285"/>
    <x v="2"/>
    <x v="1"/>
    <x v="6"/>
    <x v="16"/>
    <x v="0"/>
    <s v="Información mercado carbono"/>
    <x v="227"/>
    <x v="5"/>
    <x v="1"/>
    <d v="2023-02-15T00:00:00"/>
    <x v="0"/>
    <s v="Se dio respuesta por aranda"/>
  </r>
  <r>
    <s v="REM I"/>
    <d v="2023-02-02T00:00:00"/>
    <x v="8"/>
    <x v="4"/>
    <n v="3469"/>
    <x v="2"/>
    <x v="1"/>
    <x v="3"/>
    <x v="22"/>
    <x v="0"/>
    <s v="Salvaguardas Jiw y Nukak"/>
    <x v="9"/>
    <x v="5"/>
    <x v="1"/>
    <d v="2023-02-17T00:00:00"/>
    <x v="0"/>
    <s v="Se respondio por el ARCA"/>
  </r>
  <r>
    <s v="REM I"/>
    <d v="2023-02-09T00:00:00"/>
    <x v="8"/>
    <x v="4"/>
    <n v="2689"/>
    <x v="2"/>
    <x v="1"/>
    <x v="0"/>
    <x v="25"/>
    <x v="0"/>
    <s v="Información para informe acuerdos de conservación"/>
    <x v="228"/>
    <x v="6"/>
    <x v="2"/>
    <d v="2023-02-17T00:00:00"/>
    <x v="0"/>
    <s v="Se enviaron insumos el 17 de feb"/>
  </r>
  <r>
    <s v="REM I"/>
    <d v="2023-02-06T00:00:00"/>
    <x v="8"/>
    <x v="4"/>
    <n v="42940"/>
    <x v="2"/>
    <x v="1"/>
    <x v="2"/>
    <x v="24"/>
    <x v="0"/>
    <s v="Corpolindosa"/>
    <x v="114"/>
    <x v="5"/>
    <x v="1"/>
    <d v="2022-02-21T00:00:00"/>
    <x v="2"/>
    <s v="Se envio respuesta por ARCA"/>
  </r>
  <r>
    <s v="REM I"/>
    <d v="2023-02-06T00:00:00"/>
    <x v="8"/>
    <x v="4"/>
    <n v="3842"/>
    <x v="2"/>
    <x v="1"/>
    <x v="0"/>
    <x v="5"/>
    <x v="0"/>
    <s v="Inquietud Programa generales"/>
    <x v="229"/>
    <x v="4"/>
    <x v="3"/>
    <d v="2022-02-21T00:00:00"/>
    <x v="0"/>
    <s v="Se respondio por el ARCA"/>
  </r>
  <r>
    <s v="REM I"/>
    <d v="2023-02-24T00:00:00"/>
    <x v="8"/>
    <x v="4"/>
    <s v="NA"/>
    <x v="1"/>
    <x v="1"/>
    <x v="0"/>
    <x v="5"/>
    <x v="0"/>
    <s v="Acciones control vías ilegales deforestación"/>
    <x v="230"/>
    <x v="6"/>
    <x v="1"/>
    <d v="2023-03-02T00:00:00"/>
    <x v="1"/>
    <s v="Se delego a Ricardo Lara para reunión "/>
  </r>
  <r>
    <s v="REM I"/>
    <d v="2023-02-24T00:00:00"/>
    <x v="8"/>
    <x v="4"/>
    <s v="NA"/>
    <x v="1"/>
    <x v="1"/>
    <x v="0"/>
    <x v="22"/>
    <x v="0"/>
    <s v="Proyectos RED y salvaguardas"/>
    <x v="231"/>
    <x v="6"/>
    <x v="2"/>
    <d v="2023-02-28T00:00:00"/>
    <x v="0"/>
    <s v="Se enviaron insumos a DCC y nos copiaron respuesta final"/>
  </r>
  <r>
    <s v="REM I"/>
    <d v="2023-02-24T00:00:00"/>
    <x v="8"/>
    <x v="4"/>
    <s v="NA"/>
    <x v="1"/>
    <x v="1"/>
    <x v="0"/>
    <x v="22"/>
    <x v="0"/>
    <s v="Salvaguardas Cancún  proyectos RED"/>
    <x v="231"/>
    <x v="6"/>
    <x v="2"/>
    <d v="2023-03-02T00:00:00"/>
    <x v="1"/>
    <s v="Se enviaron insumos  a la subdirección de educación"/>
  </r>
  <r>
    <s v="REM I"/>
    <d v="2023-02-27T00:00:00"/>
    <x v="8"/>
    <x v="4"/>
    <s v="2022E1039181"/>
    <x v="1"/>
    <x v="1"/>
    <x v="2"/>
    <x v="17"/>
    <x v="0"/>
    <s v="Información incentivos"/>
    <x v="232"/>
    <x v="7"/>
    <x v="2"/>
    <d v="2023-03-01T00:00:00"/>
    <x v="0"/>
    <s v="Se enviaron insumos a Juridica "/>
  </r>
  <r>
    <s v="REM I"/>
    <d v="2023-02-28T00:00:00"/>
    <x v="8"/>
    <x v="4"/>
    <s v="NA"/>
    <x v="1"/>
    <x v="1"/>
    <x v="0"/>
    <x v="25"/>
    <x v="0"/>
    <s v="Información para informe acuerdos de conservación"/>
    <x v="228"/>
    <x v="6"/>
    <x v="2"/>
    <d v="2023-03-03T00:00:00"/>
    <x v="2"/>
    <s v="Se envio insumos a Blanca Celia"/>
  </r>
  <r>
    <s v="REM I"/>
    <d v="2023-03-01T00:00:00"/>
    <x v="1"/>
    <x v="4"/>
    <s v="NA"/>
    <x v="1"/>
    <x v="1"/>
    <x v="0"/>
    <x v="22"/>
    <x v="0"/>
    <s v="ampliación del resguardo indígena Inga de Condagua"/>
    <x v="233"/>
    <x v="9"/>
    <x v="1"/>
    <d v="2023-03-15T00:00:00"/>
    <x v="0"/>
    <s v="Se envió respuesta por correo"/>
  </r>
  <r>
    <s v="REM I"/>
    <d v="2023-03-16T00:00:00"/>
    <x v="1"/>
    <x v="4"/>
    <s v="NA"/>
    <x v="1"/>
    <x v="1"/>
    <x v="1"/>
    <x v="29"/>
    <x v="0"/>
    <s v="Información IFA "/>
    <x v="234"/>
    <x v="3"/>
    <x v="1"/>
    <d v="2023-03-24T00:00:00"/>
    <x v="2"/>
    <s v="Se envio a virginia"/>
  </r>
  <r>
    <s v="REM I"/>
    <d v="2023-03-14T00:00:00"/>
    <x v="1"/>
    <x v="4"/>
    <s v="NA"/>
    <x v="1"/>
    <x v="1"/>
    <x v="1"/>
    <x v="1"/>
    <x v="0"/>
    <s v="Informacion sobre NDF"/>
    <x v="235"/>
    <x v="1"/>
    <x v="1"/>
    <d v="2023-03-29T00:00:00"/>
    <x v="2"/>
    <s v="Se envio a jose ignacio"/>
  </r>
  <r>
    <s v="REM I"/>
    <d v="2023-03-14T00:00:00"/>
    <x v="1"/>
    <x v="4"/>
    <s v="NA"/>
    <x v="1"/>
    <x v="1"/>
    <x v="0"/>
    <x v="22"/>
    <x v="0"/>
    <s v="Salvaguardas Cancún  proyectos RED"/>
    <x v="236"/>
    <x v="6"/>
    <x v="1"/>
    <d v="2023-03-29T00:00:00"/>
    <x v="2"/>
    <s v="se envio a Paola Quiroga "/>
  </r>
  <r>
    <s v="REM I"/>
    <d v="2023-03-15T00:00:00"/>
    <x v="1"/>
    <x v="4"/>
    <s v="2023E1011464"/>
    <x v="2"/>
    <x v="1"/>
    <x v="0"/>
    <x v="2"/>
    <x v="0"/>
    <s v="Poyecto FAO"/>
    <x v="237"/>
    <x v="1"/>
    <x v="3"/>
    <s v="NA"/>
    <x v="0"/>
    <s v="Es informativo, se archivo"/>
  </r>
  <r>
    <s v="REM I"/>
    <d v="2023-03-21T00:00:00"/>
    <x v="1"/>
    <x v="4"/>
    <s v="2023E1012141"/>
    <x v="2"/>
    <x v="1"/>
    <x v="3"/>
    <x v="6"/>
    <x v="0"/>
    <s v="Información PIVA proyectos indígenas"/>
    <x v="9"/>
    <x v="10"/>
    <x v="1"/>
    <d v="2023-04-10T00:00:00"/>
    <x v="2"/>
    <s v="Ya se dio respuesta "/>
  </r>
  <r>
    <s v="REM I"/>
    <d v="2023-03-30T00:00:00"/>
    <x v="1"/>
    <x v="4"/>
    <s v="NA"/>
    <x v="1"/>
    <x v="1"/>
    <x v="0"/>
    <x v="5"/>
    <x v="0"/>
    <s v="Debate control politico Caqueta"/>
    <x v="238"/>
    <x v="3"/>
    <x v="2"/>
    <d v="2023-04-03T00:00:00"/>
    <x v="0"/>
    <s v="Se enviaron insumos a Jurídica"/>
  </r>
  <r>
    <m/>
    <m/>
    <x v="12"/>
    <x v="5"/>
    <m/>
    <x v="3"/>
    <x v="4"/>
    <x v="7"/>
    <x v="33"/>
    <x v="0"/>
    <m/>
    <x v="218"/>
    <x v="11"/>
    <x v="4"/>
    <m/>
    <x v="3"/>
    <m/>
  </r>
  <r>
    <m/>
    <m/>
    <x v="12"/>
    <x v="5"/>
    <m/>
    <x v="3"/>
    <x v="4"/>
    <x v="7"/>
    <x v="33"/>
    <x v="0"/>
    <m/>
    <x v="218"/>
    <x v="11"/>
    <x v="4"/>
    <m/>
    <x v="3"/>
    <m/>
  </r>
  <r>
    <m/>
    <m/>
    <x v="12"/>
    <x v="5"/>
    <m/>
    <x v="3"/>
    <x v="4"/>
    <x v="7"/>
    <x v="33"/>
    <x v="0"/>
    <m/>
    <x v="218"/>
    <x v="11"/>
    <x v="4"/>
    <m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8">
  <r>
    <s v="REM I"/>
    <x v="0"/>
    <x v="0"/>
    <x v="0"/>
    <n v="2065"/>
    <s v="Radicado MinAmbiente"/>
    <s v="Informativo"/>
    <s v="Coordinación UER"/>
    <x v="0"/>
    <m/>
    <s v="Recorte y ejecución Programa Visión Amazonía"/>
    <s v="Patrimonio Natural"/>
    <s v="Persona Juridica"/>
    <s v="No aplica"/>
    <m/>
    <s v="CERRADO"/>
    <s v="Informativo, no requiere respuesta."/>
  </r>
  <r>
    <s v="REM I"/>
    <x v="1"/>
    <x v="1"/>
    <x v="0"/>
    <n v="5208"/>
    <s v="Radicado MinAmbiente"/>
    <s v="PQRSD"/>
    <s v="Pilar 1"/>
    <x v="1"/>
    <m/>
    <s v="POF Tarapaca "/>
    <s v="Gobernación del Amazonas"/>
    <s v="Entidad del Gobierno "/>
    <s v="No aplica"/>
    <m/>
    <s v="CERRADO"/>
    <s v="Se trabajo con ellos en este tema a travez de reuniones"/>
  </r>
  <r>
    <s v="REM I"/>
    <x v="2"/>
    <x v="1"/>
    <x v="0"/>
    <n v="81"/>
    <s v="Radicado MinAmbiente"/>
    <s v="Informativo"/>
    <s v="Coordinación UER"/>
    <x v="2"/>
    <m/>
    <s v="Propuesta red de emprendimiento comunitario"/>
    <s v="CORPOAMAZONIA"/>
    <s v="Corporación"/>
    <s v="No aplica"/>
    <m/>
    <s v="CERRADO"/>
    <s v="Informativo, no requiere respuesta."/>
  </r>
  <r>
    <s v="REM I"/>
    <x v="3"/>
    <x v="2"/>
    <x v="0"/>
    <n v="563"/>
    <s v="Radicado MinAmbiente"/>
    <s v="Informativo"/>
    <s v="Coordinación UER"/>
    <x v="3"/>
    <m/>
    <s v="Invitación seguimiento EAER del arco noroccidental  amazonico"/>
    <s v="DAASU"/>
    <s v="Minambiente"/>
    <s v="No aplica"/>
    <m/>
    <s v="CERRADO"/>
    <s v="Invitación, no requiere respuesta"/>
  </r>
  <r>
    <s v="REM I"/>
    <x v="4"/>
    <x v="3"/>
    <x v="0"/>
    <n v="15853"/>
    <s v="Radicado MinAmbiente"/>
    <s v="Informativo"/>
    <s v="Pilar 3"/>
    <x v="0"/>
    <m/>
    <s v="Remisión  Informe técnico Trimestral Proyecto Visión Amazonia, período comprendido entre Abril y junio de 2019"/>
    <s v="Sinchi - Diego  Fernando Lizcano Bohorquez"/>
    <s v="Entidad del Gobierno "/>
    <s v="No aplica"/>
    <m/>
    <s v="CERRADO"/>
    <s v="Informativo, no requiere respuesta."/>
  </r>
  <r>
    <s v="REM I"/>
    <x v="5"/>
    <x v="3"/>
    <x v="0"/>
    <n v="16011"/>
    <s v="Radicado MinAmbiente"/>
    <s v="Informativo"/>
    <s v="Pilar 4"/>
    <x v="0"/>
    <m/>
    <s v="Informe técnico final subacuerdo 004 de 2018"/>
    <s v="Gaia Amazonas-Francis Von Hildebrand"/>
    <s v="Persona Juridica"/>
    <s v="No aplica"/>
    <m/>
    <s v="CERRADO"/>
    <s v="Informativo, no requiere respuesta."/>
  </r>
  <r>
    <s v="REM I"/>
    <x v="6"/>
    <x v="3"/>
    <x v="0"/>
    <n v="17644"/>
    <s v="Radicado MinAmbiente"/>
    <s v="Informativo"/>
    <s v="Coordinación UER"/>
    <x v="0"/>
    <m/>
    <s v="factura No. 8 Patrimonio Natural con cd"/>
    <s v="Patrimonio Natural"/>
    <s v="Persona Juridica"/>
    <s v="No aplica"/>
    <m/>
    <s v="CERRADO"/>
    <s v="Informativo, no requiere respuesta."/>
  </r>
  <r>
    <s v="REM I"/>
    <x v="6"/>
    <x v="3"/>
    <x v="0"/>
    <n v="17645"/>
    <s v="Radicado MinAmbiente"/>
    <s v="Informativo"/>
    <s v="Coordinación UER"/>
    <x v="0"/>
    <m/>
    <s v="patrimonio natural -- vision amazonia"/>
    <s v="Vision Amazonia Daira Silyania"/>
    <s v="Persona Natural"/>
    <s v="No aplica"/>
    <m/>
    <s v="CERRADO"/>
    <s v="Informativo, no requiere respuesta."/>
  </r>
  <r>
    <s v="REM I"/>
    <x v="6"/>
    <x v="3"/>
    <x v="0"/>
    <n v="17598"/>
    <s v="Radicado MinAmbiente"/>
    <s v="Informativo"/>
    <s v="Coordinación UER"/>
    <x v="4"/>
    <m/>
    <s v="Exploración Colombia Limitada"/>
    <s v="visión Amazonia-José Yunis"/>
    <s v="Persona Natural"/>
    <s v="No aplica"/>
    <m/>
    <s v="CERRADO"/>
    <s v="Informativo, no requiere respuesta."/>
  </r>
  <r>
    <s v="REM I"/>
    <x v="6"/>
    <x v="3"/>
    <x v="0"/>
    <n v="17646"/>
    <s v="Radicado MinAmbiente"/>
    <s v="Informativo"/>
    <s v="Coordinación UER"/>
    <x v="0"/>
    <m/>
    <s v="factura No. 8 Patrimonio Natural "/>
    <s v="Patrimonio Natural"/>
    <s v="Persona Juridica"/>
    <s v="No aplica"/>
    <m/>
    <s v="CERRADO"/>
    <s v="Informativo, no requiere respuesta."/>
  </r>
  <r>
    <s v="REM I"/>
    <x v="6"/>
    <x v="3"/>
    <x v="0"/>
    <n v="17652"/>
    <s v="Radicado MinAmbiente"/>
    <s v="Informativo"/>
    <s v="Pilar 4"/>
    <x v="0"/>
    <m/>
    <s v="Solicitud de extensión en tiempo del subacuerdo 005 de 2018"/>
    <s v="Fundación Gaia amazonas -Francis Von Hildebrand"/>
    <s v="Persona Juridica"/>
    <s v="No aplica"/>
    <m/>
    <s v="CERRADO"/>
    <s v="Informativo, no requiere respuesta."/>
  </r>
  <r>
    <s v="REM I"/>
    <x v="7"/>
    <x v="3"/>
    <x v="0"/>
    <n v="17341"/>
    <s v="Radicado MinAmbiente"/>
    <s v="PQRSD"/>
    <s v="Coordinación UER"/>
    <x v="5"/>
    <m/>
    <s v="Derecho de peticion Alberto Contreras"/>
    <s v="Alberto Contreras"/>
    <s v="Veeduria"/>
    <s v="No aplica"/>
    <m/>
    <s v="CERRADO"/>
    <s v="Se envió a Bosques"/>
  </r>
  <r>
    <s v="REM I"/>
    <x v="8"/>
    <x v="3"/>
    <x v="0"/>
    <n v="18129"/>
    <s v="Radicado MinAmbiente"/>
    <s v="Informativo"/>
    <s v="Pilar 3"/>
    <x v="0"/>
    <m/>
    <s v="Documento pilar 3"/>
    <s v="CORPOAMAZONIA"/>
    <s v="Corporación"/>
    <s v="No aplica"/>
    <m/>
    <s v="CERRADO"/>
    <s v="Informativo, no requiere respuesta."/>
  </r>
  <r>
    <s v="REM I"/>
    <x v="9"/>
    <x v="3"/>
    <x v="0"/>
    <n v="18398"/>
    <s v="Radicado MinAmbiente"/>
    <s v="PQRSD"/>
    <s v="Pilar 4"/>
    <x v="6"/>
    <m/>
    <s v="Notificación  PIVA"/>
    <s v="Asociación del Consejo Regional Indigena del Guainia"/>
    <s v="Persona Juridica"/>
    <s v="No aplica"/>
    <m/>
    <s v="CERRADO"/>
    <s v="Se dio respuesta por correo a fredyainape@gmail.com"/>
  </r>
  <r>
    <s v="REM I"/>
    <x v="9"/>
    <x v="3"/>
    <x v="0"/>
    <n v="18397"/>
    <s v="Radicado MinAmbiente"/>
    <s v="PQRSD"/>
    <s v="Pilar 4"/>
    <x v="0"/>
    <m/>
    <s v="Solicitud via email documentos dirigidos  visión amazonía enviados y firmados por el señor  alirio cuiche"/>
    <s v="Asociación del Consejo Regional Indigena del Guainia"/>
    <s v="Persona Juridica"/>
    <s v="No aplica"/>
    <m/>
    <s v="CERRADO"/>
    <s v="Se dio respuesta por correo aliflorguainia@gmail.com"/>
  </r>
  <r>
    <s v="REM I"/>
    <x v="9"/>
    <x v="3"/>
    <x v="0"/>
    <n v="18397"/>
    <s v="Radicado MinAmbiente"/>
    <s v="PQRSD"/>
    <s v="Pilar 4"/>
    <x v="0"/>
    <m/>
    <s v="Solicitud via email documentos dirigidos  visión amazonía enviados y firmados por el señor  alirio cuiche"/>
    <s v="Asociación del Consejo Regional Indigena del Guainia"/>
    <s v="Persona Juridica"/>
    <s v="No aplica"/>
    <m/>
    <s v="CERRADO"/>
    <s v="Se dio respuesta por correo aliflorguainia@gmail.com"/>
  </r>
  <r>
    <s v="REM I"/>
    <x v="10"/>
    <x v="4"/>
    <x v="0"/>
    <n v="1864"/>
    <s v="Radicado MinAmbiente"/>
    <s v="Informativo"/>
    <s v="Coordinación UER"/>
    <x v="3"/>
    <m/>
    <s v="Invitacion taller regional construcción colectiva de los insumos para la gestión ambiental de los asentamientos humanos. Amazonía."/>
    <s v="DAASU"/>
    <s v="Minambiente"/>
    <s v="No aplica"/>
    <m/>
    <s v="CERRADO"/>
    <s v="Invitación, no requiere respuesta"/>
  </r>
  <r>
    <s v="REM I"/>
    <x v="11"/>
    <x v="4"/>
    <x v="0"/>
    <n v="19576"/>
    <s v="Radicado MinAmbiente"/>
    <s v="PQRSD"/>
    <s v="Pilar 4"/>
    <x v="7"/>
    <m/>
    <s v="Información sobre solución de controversia jurídica respecto a la representación legal de ASOCRIGUA y trámites proyectos PIVA"/>
    <s v="OPIAC-ALIRIO CUICHE HERNÁNDEZ"/>
    <s v="Entidad del Gobierno "/>
    <s v="No aplica"/>
    <m/>
    <s v="CERRADO"/>
    <s v="Ya se respondió por correo electronico "/>
  </r>
  <r>
    <s v="REM I"/>
    <x v="12"/>
    <x v="4"/>
    <x v="0"/>
    <n v="19626"/>
    <s v="Radicado MinAmbiente"/>
    <s v="PQRSD"/>
    <s v="Pilar 1"/>
    <x v="0"/>
    <m/>
    <s v="Entrega producto 1 MARIA DEL CARMEN PEREIRA-consorcio orotuya"/>
    <s v="Consorcio orotuya-María del carmen "/>
    <s v="Persona Juridica"/>
    <s v="No aplica"/>
    <m/>
    <s v="CERRADO"/>
    <s v="Informativo, no requiere respuesta."/>
  </r>
  <r>
    <s v="REM I"/>
    <x v="13"/>
    <x v="4"/>
    <x v="0"/>
    <n v="19842"/>
    <s v="Radicado MinAmbiente"/>
    <s v="Informativo"/>
    <s v="Coordinación UER"/>
    <x v="3"/>
    <m/>
    <s v="Invitación a reunión Presentación de los alcances del plan estratégio de conservación del área arqueológica de la Lindosa"/>
    <s v="Instituto Colombiano de Antropología e Historia"/>
    <s v="Entidad del Gobierno "/>
    <s v="No aplica"/>
    <m/>
    <s v="CERRADO"/>
    <s v="Invitación, no requiere respuesta"/>
  </r>
  <r>
    <s v="REM I"/>
    <x v="13"/>
    <x v="4"/>
    <x v="0"/>
    <n v="19816"/>
    <s v="Radicado MinAmbiente"/>
    <s v="Informativo"/>
    <s v="Coordinación UER"/>
    <x v="2"/>
    <m/>
    <s v="Contestación rad 000311 Candidatos alcaldía Caqueta"/>
    <s v="Registraduría Nacional"/>
    <s v="Entidad del Gobierno "/>
    <s v="No aplica"/>
    <m/>
    <s v="CERRADO"/>
    <s v="Informativo, no requiere respuesta."/>
  </r>
  <r>
    <s v="REM I"/>
    <x v="13"/>
    <x v="4"/>
    <x v="0"/>
    <s v="8201-3-664"/>
    <s v="Radicado MinAmbiente"/>
    <s v="PQRSD"/>
    <s v="Coordinación UER"/>
    <x v="5"/>
    <m/>
    <s v="Solicitud respuesta Rad 17341"/>
    <s v="Memorando Bosques"/>
    <s v="Minambiente"/>
    <s v="No aplica"/>
    <m/>
    <s v="CERRADO"/>
    <s v="Se envió a Bosques"/>
  </r>
  <r>
    <s v="REM I"/>
    <x v="14"/>
    <x v="5"/>
    <x v="0"/>
    <n v="21437"/>
    <s v="Radicado MinAmbiente"/>
    <s v="Informativo"/>
    <s v="Coordinación UER"/>
    <x v="8"/>
    <m/>
    <s v="Felicitacion espacios con candidatos Alberto Contreras"/>
    <s v="Alberto Contreras"/>
    <s v="Veeduria"/>
    <s v="No aplica"/>
    <m/>
    <s v="CERRADO"/>
    <s v="Es informativo, no requiere respuesta."/>
  </r>
  <r>
    <s v="REM I"/>
    <x v="15"/>
    <x v="5"/>
    <x v="0"/>
    <n v="30944"/>
    <s v="Radicado MinAmbiente"/>
    <s v="Informativo"/>
    <s v="Pilar 1"/>
    <x v="0"/>
    <m/>
    <s v="Oficio de Union temporal Contrato No. VA CCON - 013 -2019 - ENTREGA DEL PLAN DE TRABAJO"/>
    <s v="Unión temporal  LUIS HECTOR RUBIANO"/>
    <s v="Persona Juridica"/>
    <s v="No aplica"/>
    <m/>
    <s v="CERRADO"/>
    <s v="Informativo, no requiere respuesta."/>
  </r>
  <r>
    <s v="REM I"/>
    <x v="15"/>
    <x v="5"/>
    <x v="0"/>
    <n v="21747"/>
    <s v="Radicado MinAmbiente"/>
    <s v="Informativo"/>
    <s v="Coordinación UER"/>
    <x v="3"/>
    <m/>
    <s v="Invitacion evento forest piva docx temario preliminar"/>
    <s v="Jose yunis -visión amazonia"/>
    <s v="Persona Natural"/>
    <s v="No aplica"/>
    <m/>
    <s v="CERRADO"/>
    <s v="Invitación, no requiere respuesta"/>
  </r>
  <r>
    <s v="REM I"/>
    <x v="15"/>
    <x v="5"/>
    <x v="0"/>
    <s v="8150-3-0093"/>
    <s v="Radicado MinAmbiente"/>
    <s v="Informativo"/>
    <s v="Coordinación UER"/>
    <x v="2"/>
    <m/>
    <s v="Relacionamiento con cooperantes"/>
    <s v="Oficina de asuntos internacionales"/>
    <s v="Minambiente"/>
    <s v="No aplica"/>
    <m/>
    <s v="CERRADO"/>
    <s v="Informativo, no requiere respuesta."/>
  </r>
  <r>
    <s v="REM I"/>
    <x v="16"/>
    <x v="5"/>
    <x v="0"/>
    <n v="31029"/>
    <s v="Radicado MinAmbiente"/>
    <s v="Informativo"/>
    <s v="Coordinación UER"/>
    <x v="3"/>
    <m/>
    <s v="Invitación al evento de lanzamiento del Canal Cientifico Web del IGAC Conxion geografica"/>
    <s v="EvamariaMaria Uribe Tobon Directora del Igac"/>
    <s v="Entidad del Gobierno "/>
    <s v="No aplica"/>
    <m/>
    <s v="CERRADO"/>
    <s v="Invitación, no requiere respuesta"/>
  </r>
  <r>
    <s v="REM I"/>
    <x v="17"/>
    <x v="5"/>
    <x v="0"/>
    <n v="31425"/>
    <s v="Radicado MinAmbiente"/>
    <s v="Informativo"/>
    <s v="Pilar 4"/>
    <x v="0"/>
    <m/>
    <s v="Solicitud primer pago parcial contrato de servicio de consultoria celebrado entre patrimonio natural fondo para la biodiversidad y areas proegidas REED"/>
    <s v="The Amazon Conservation Team-Carolina Gil Sánchez"/>
    <s v="Persona Juridica"/>
    <s v="No aplica"/>
    <m/>
    <s v="CERRADO"/>
    <s v="Informativo, no requiere respuesta."/>
  </r>
  <r>
    <s v="REM I"/>
    <x v="17"/>
    <x v="5"/>
    <x v="0"/>
    <n v="30658"/>
    <s v="Radicado MinAmbiente"/>
    <s v="Insumos"/>
    <s v="Coordinación UER"/>
    <x v="5"/>
    <m/>
    <s v="Solicitud insumos sobre politicas desarrolladas en materia de Cambio Climático"/>
    <s v="Dirección de Cambio Climático"/>
    <s v="Minambiente"/>
    <s v="No aplica"/>
    <m/>
    <s v="CERRADO"/>
    <s v="Se dio respuesta por correo"/>
  </r>
  <r>
    <s v="REM I"/>
    <x v="18"/>
    <x v="5"/>
    <x v="0"/>
    <n v="22398"/>
    <s v="Radicado MinAmbiente"/>
    <s v="Informativo"/>
    <s v="Coordinación UER"/>
    <x v="4"/>
    <m/>
    <s v="Donación o recursos económicos para desarrollar proyectos productivos agropecuarios "/>
    <s v="Fundación Agropecuaria por Colombia - Nicolás Pórtela Ayala"/>
    <s v="Persona Juridica"/>
    <s v="No aplica"/>
    <m/>
    <s v="CERRADO"/>
    <s v="Informativo, no requiere respuesta."/>
  </r>
  <r>
    <s v="REM I"/>
    <x v="19"/>
    <x v="5"/>
    <x v="0"/>
    <n v="22650"/>
    <s v="Radicado MinAmbiente"/>
    <s v="Informativo"/>
    <s v="Pilar 2"/>
    <x v="3"/>
    <m/>
    <s v="Reunión DNP pilar 2"/>
    <s v="DNP"/>
    <s v="Entidad del Gobierno "/>
    <s v="No aplica"/>
    <m/>
    <s v="CERRADO"/>
    <s v="Invitación, no requiere respuesta"/>
  </r>
  <r>
    <s v="REM I"/>
    <x v="20"/>
    <x v="5"/>
    <x v="0"/>
    <s v="8110-2-705"/>
    <s v="Radicado MinAmbiente"/>
    <s v="Informativo"/>
    <s v="Pilar 2"/>
    <x v="1"/>
    <m/>
    <s v="Entrega Información Bases técnicas zonificación ambiental fase III Ricardo Lara"/>
    <s v="Dirección de Ordenamiento MADS"/>
    <s v="Minambiente"/>
    <s v="No aplica"/>
    <m/>
    <s v="CERRADO"/>
    <s v="Informativo, no requiere respuesta."/>
  </r>
  <r>
    <s v="REM I"/>
    <x v="20"/>
    <x v="5"/>
    <x v="0"/>
    <n v="32284"/>
    <s v="Radicado MinAmbiente"/>
    <s v="Informativo"/>
    <s v="Coordinación UER"/>
    <x v="0"/>
    <m/>
    <s v="Conflicto de intereses en procesos contractuales"/>
    <s v="Fondo Patrimonio Natural"/>
    <s v="Persona Juridica"/>
    <s v="No aplica"/>
    <m/>
    <s v="CERRADO"/>
    <s v="Informativo, no requiere respuesta."/>
  </r>
  <r>
    <s v="REM I"/>
    <x v="21"/>
    <x v="5"/>
    <x v="0"/>
    <n v="32313"/>
    <s v="Radicado MinAmbiente"/>
    <s v="Informativo"/>
    <s v="Pilar 3"/>
    <x v="0"/>
    <m/>
    <s v="Informe productos  B,C,D,E, Acta especifica No. 001 celebrado entre el municipio natural  fondo para la biodiversidad y areas protegidas y el municipio de san josé  del Guaviare"/>
    <s v="Gabriel polo garcia, CDA"/>
    <s v="Corporación"/>
    <s v="No aplica"/>
    <m/>
    <s v="CERRADO"/>
    <s v="Informativo, no requiere respuesta."/>
  </r>
  <r>
    <s v="REM I"/>
    <x v="22"/>
    <x v="6"/>
    <x v="0"/>
    <n v="23229"/>
    <s v="Radicado MinAmbiente"/>
    <s v="PQRSD"/>
    <s v="Pilar 1"/>
    <x v="9"/>
    <m/>
    <s v="Derecho de peticion pilar 1 control y seguimiento"/>
    <s v="Jorge Rojas ccccvichada"/>
    <s v="Veeduria"/>
    <s v="No aplica"/>
    <m/>
    <s v="CERRADO"/>
    <s v="Se dio respuesta con radicado 8200-2-017"/>
  </r>
  <r>
    <s v="REM I"/>
    <x v="23"/>
    <x v="6"/>
    <x v="0"/>
    <n v="23839"/>
    <s v="Radicado MinAmbiente"/>
    <s v="PQRSD"/>
    <s v="Coordinación UER"/>
    <x v="5"/>
    <m/>
    <s v="Solicitud información resultados programa Visión Amazonía en el municipio de Vista Hermosa"/>
    <s v="Municipio Vista Hermosa"/>
    <s v="Entidad del Gobierno "/>
    <s v="No aplica"/>
    <m/>
    <s v="CERRADO"/>
    <s v="Se dio respuesta con Rad 8200-2-047"/>
  </r>
  <r>
    <s v="REM I"/>
    <x v="24"/>
    <x v="6"/>
    <x v="0"/>
    <n v="33825"/>
    <s v="Radicado MinAmbiente"/>
    <s v="Informativo"/>
    <s v="Pilar 4"/>
    <x v="0"/>
    <m/>
    <s v="Infome mensual  actividades contrato de Consultoría Patrimonio Natural-Amazon Conservation Team, para diseñar e implementar una estrategia de fortalecimiento, acompañamiento y monitoreo y aprendizaje para los proyectos aprobados en la segunda convocatoria del pilar índigena de Visión Amazonia, en aspectos técnicos administrativos y financieros"/>
    <s v="The Amazon Conservation Team-Carolina Gil Sánchez"/>
    <s v="Persona Juridica"/>
    <s v="No aplica"/>
    <m/>
    <s v="CERRADO"/>
    <s v="Informativo, no requiere respuesta."/>
  </r>
  <r>
    <s v="REM I"/>
    <x v="25"/>
    <x v="6"/>
    <x v="0"/>
    <n v="34122"/>
    <s v="Radicado MinAmbiente"/>
    <s v="Informativo"/>
    <s v="Pilar 3"/>
    <x v="0"/>
    <m/>
    <s v="Informe productos  B,C,D,E, Acta especifica No. 001 celebrado entre el municipio natural  fondo para la biodiversidad y areas protegidas y el municipio de san josé  del Guaviare"/>
    <s v="Gabriel polo garcia, CDA"/>
    <s v="Corporación"/>
    <s v="No aplica"/>
    <m/>
    <s v="CERRADO"/>
    <s v="Informativo, no requiere respuesta."/>
  </r>
  <r>
    <s v="REM I"/>
    <x v="25"/>
    <x v="6"/>
    <x v="0"/>
    <n v="34166"/>
    <s v="Radicado MinAmbiente"/>
    <s v="Informativo"/>
    <s v="Pilar 3"/>
    <x v="0"/>
    <m/>
    <s v="Informe No-11 Daira Camacho Pilar 3"/>
    <s v="Diara Camacho"/>
    <s v="Persona Natural"/>
    <s v="No aplica"/>
    <m/>
    <s v="CERRADO"/>
    <s v="Informativo, no requiere respuesta."/>
  </r>
  <r>
    <s v="REM I"/>
    <x v="25"/>
    <x v="6"/>
    <x v="0"/>
    <n v="34170"/>
    <s v="Radicado MinAmbiente"/>
    <s v="Informativo"/>
    <s v="Pilar 3"/>
    <x v="0"/>
    <m/>
    <s v="Contrato de consultoria No. Va CCON -30 de 2018-informe  11, informe 12"/>
    <s v="Yeiner leonel Orejuela Fandiño"/>
    <s v="Persona Natural"/>
    <s v="No aplica"/>
    <m/>
    <s v="CERRADO"/>
    <s v="Informativo, no requiere respuesta."/>
  </r>
  <r>
    <s v="REM I"/>
    <x v="26"/>
    <x v="6"/>
    <x v="0"/>
    <n v="24224"/>
    <s v="Radicado MinAmbiente"/>
    <s v="PQRSD"/>
    <s v="Coordinación UER"/>
    <x v="5"/>
    <m/>
    <s v="Solicitud publicación  Proyecto de Inversión"/>
    <s v="Mesa de bosques del guaviare"/>
    <s v="Veeduria"/>
    <s v="No aplica"/>
    <m/>
    <s v="CERRADO"/>
    <s v="Se dio respuesta con radicado 8200-2-037"/>
  </r>
  <r>
    <s v="REM I"/>
    <x v="27"/>
    <x v="6"/>
    <x v="0"/>
    <n v="34251"/>
    <s v="Radicado MinAmbiente"/>
    <s v="PQRSD"/>
    <s v="Pilar 4"/>
    <x v="7"/>
    <m/>
    <s v="Documentación representación Legal de Asocrigua I - Guainia"/>
    <s v="Asoc.del consejo Indigena del guainia  -Asocrigua"/>
    <s v="Persona Juridica"/>
    <s v="No aplica"/>
    <m/>
    <s v="CERRADO"/>
    <s v="Se dio respuesta por correo aliflorguainia@gmail.com"/>
  </r>
  <r>
    <s v="REM I"/>
    <x v="27"/>
    <x v="6"/>
    <x v="0"/>
    <n v="34244"/>
    <s v="Radicado MinAmbiente"/>
    <s v="Informativo"/>
    <s v="Pilar 3"/>
    <x v="0"/>
    <m/>
    <s v="Entrega de informe mensual sidaly Ortega Gómez +CD"/>
    <s v="Sidaly Ortega Gomez"/>
    <s v="Corporación"/>
    <s v="No aplica"/>
    <m/>
    <s v="CERRADO"/>
    <s v="Informativo, no requiere respuesta."/>
  </r>
  <r>
    <s v="REM I"/>
    <x v="28"/>
    <x v="6"/>
    <x v="0"/>
    <n v="34357"/>
    <s v="Radicado MinAmbiente"/>
    <s v="Informativo"/>
    <s v="Pilar 4"/>
    <x v="0"/>
    <m/>
    <s v="Contrato de consultoria patrimonio  Natural-Amazon Conservation Team"/>
    <s v="Carolina María Gil -Amazon,Conservation Team"/>
    <s v="Persona Juridica"/>
    <s v="No aplica"/>
    <m/>
    <s v="CERRADO"/>
    <s v="Informativo, no requiere respuesta."/>
  </r>
  <r>
    <s v="REM I"/>
    <x v="29"/>
    <x v="6"/>
    <x v="0"/>
    <n v="24227"/>
    <s v="Radicado MinAmbiente"/>
    <s v="PQRSD"/>
    <s v="Coordinación UER"/>
    <x v="10"/>
    <m/>
    <s v="Traslado cambio climático respuesta punto 10 derecho de petición Alberto Contreras sobre poligono Visión Amazonía"/>
    <s v="Alberto Contreras"/>
    <s v="Veeduria"/>
    <s v="No aplica"/>
    <m/>
    <s v="CERRADO"/>
    <s v="Se dio respuesta con Rad 8200-2-022"/>
  </r>
  <r>
    <s v="REM I"/>
    <x v="29"/>
    <x v="6"/>
    <x v="0"/>
    <s v="8250-3-23105"/>
    <s v="Radicado MinAmbiente"/>
    <s v="PQRSD"/>
    <s v="Coordinación UER"/>
    <x v="5"/>
    <m/>
    <s v="Solicitud información sobre desarrollo sostenible"/>
    <s v="Dirección de Cambio Climático"/>
    <s v="Minambiente"/>
    <s v="No aplica"/>
    <m/>
    <s v="CERRADO"/>
    <s v="Archivar ya se dío respuesta con las otras direcciones"/>
  </r>
  <r>
    <s v="REM I"/>
    <x v="30"/>
    <x v="7"/>
    <x v="0"/>
    <n v="34859"/>
    <s v="Radicado MinAmbiente"/>
    <s v="Informativo"/>
    <s v="Pilar 3"/>
    <x v="0"/>
    <m/>
    <s v="Remisión  Informe Técnico Trismestral Proyecto Visión Amazonia período compendido entre julio y septiembre de 2019"/>
    <s v="Luz Marina Mantilla-Sinchi"/>
    <s v="Entidad del Gobierno "/>
    <s v="No aplica"/>
    <m/>
    <s v="CERRADO"/>
    <s v="Informativo, no requiere respuesta."/>
  </r>
  <r>
    <s v="REM I"/>
    <x v="31"/>
    <x v="7"/>
    <x v="0"/>
    <n v="34980"/>
    <s v="Radicado MinAmbiente"/>
    <s v="Informativo"/>
    <s v="Coordinación UER"/>
    <x v="2"/>
    <m/>
    <s v="Información secretaria de planeación, vista hermosa"/>
    <s v="Municipio Vista Hermosa"/>
    <s v="Entidad del Gobierno "/>
    <s v="No aplica"/>
    <m/>
    <s v="CERRADO"/>
    <s v="Informativo, no requiere respuesta."/>
  </r>
  <r>
    <s v="REM I"/>
    <x v="32"/>
    <x v="7"/>
    <x v="0"/>
    <n v="24682"/>
    <s v="Radicado MinAmbiente"/>
    <s v="PQRSD"/>
    <s v="Coordinación UER"/>
    <x v="11"/>
    <s v="IAS"/>
    <s v="Trámite de oficios No. PJAA 0417-08-2019 de 13 de agosto y No. PJAA-0438 de 2019 de 30 de septiembre de 2019"/>
    <s v="Procuraduria  18 Judicial II Ambiental y Agraria"/>
    <s v="IAS"/>
    <s v="No aplica"/>
    <m/>
    <s v="CERRADO"/>
    <s v="Se dió Respuesta con Rad 8200-2-167"/>
  </r>
  <r>
    <s v="REM I"/>
    <x v="33"/>
    <x v="7"/>
    <x v="0"/>
    <n v="24795"/>
    <s v="Radicado MinAmbiente"/>
    <s v="PQRSD"/>
    <s v="Pilar 4"/>
    <x v="12"/>
    <m/>
    <s v="Información Proyectos Indígenas"/>
    <s v="Hernando Zabala"/>
    <s v="Persona Natural"/>
    <s v="No aplica"/>
    <m/>
    <s v="CERRADO"/>
    <s v="Se dio respuesta con Rad 8200-2-010"/>
  </r>
  <r>
    <s v="REM I"/>
    <x v="34"/>
    <x v="7"/>
    <x v="0"/>
    <n v="23646"/>
    <s v="Radicado MinAmbiente"/>
    <s v="PQRSD"/>
    <s v="Pilar 4 y 5"/>
    <x v="13"/>
    <m/>
    <s v="Derecho de petición para consolidar Cambio Climático"/>
    <s v="Dirección de Cambio Climático"/>
    <s v="Minambiente"/>
    <s v="No aplica"/>
    <m/>
    <s v="CERRADO"/>
    <s v="Se dio respuesta con radicado 8200-2-171"/>
  </r>
  <r>
    <s v="REM I"/>
    <x v="35"/>
    <x v="7"/>
    <x v="0"/>
    <n v="35412"/>
    <s v="Radicado MinAmbiente"/>
    <s v="Informativo"/>
    <s v="Coordinación UER"/>
    <x v="2"/>
    <m/>
    <s v="Apoyo Colaborativo SINA"/>
    <s v="CRC"/>
    <s v="Entidad del Gobierno "/>
    <s v="No aplica"/>
    <m/>
    <s v="CERRADO"/>
    <s v="Informativo, no requiere respuesta."/>
  </r>
  <r>
    <s v="REM I"/>
    <x v="36"/>
    <x v="7"/>
    <x v="0"/>
    <n v="25055"/>
    <s v="Radicado MinAmbiente"/>
    <s v="PQRSD"/>
    <s v="Pilar 4"/>
    <x v="12"/>
    <m/>
    <s v="Derecho de petición proyecto fortalecimiento del empoderamiento economico de las mujeres indigenas…"/>
    <s v="Eladio González"/>
    <s v="Persona Natural"/>
    <s v="No aplica"/>
    <m/>
    <s v="CERRADO"/>
    <s v="Se respondio por correo electronico a pivamujeres.vaupes@gmail.com,_x000a_opiacseguimiento092@gmail.com,_x000a_ismaelparedes@gmail.com"/>
  </r>
  <r>
    <s v="REM I"/>
    <x v="37"/>
    <x v="7"/>
    <x v="0"/>
    <s v="8230-3-869"/>
    <s v="Radicado MinAmbiente"/>
    <s v="Informativo"/>
    <s v="Coordinación UER"/>
    <x v="3"/>
    <m/>
    <s v="Invitación Plan estratégico de la macrocuenca amazonas a la luz del ENA"/>
    <s v="Dirección de Gestión Integral del Recurso Hídrico"/>
    <s v="Minambiente"/>
    <s v="No aplica"/>
    <m/>
    <s v="CERRADO"/>
    <s v="Invitación, no requiere respuesta"/>
  </r>
  <r>
    <s v="REM I"/>
    <x v="38"/>
    <x v="7"/>
    <x v="0"/>
    <n v="25348"/>
    <s v="Radicado MinAmbiente"/>
    <s v="PQRSD"/>
    <s v="Coordinación UER"/>
    <x v="5"/>
    <m/>
    <s v="Derecho de petición control y vigilancia del programa VA"/>
    <s v="Carlos Medina ccccmeta"/>
    <s v="Veeduria"/>
    <s v="No aplica"/>
    <m/>
    <s v="CERRADO"/>
    <s v="Se dio respuesta con radicado 8200-2-021"/>
  </r>
  <r>
    <s v="REM I"/>
    <x v="39"/>
    <x v="7"/>
    <x v="0"/>
    <n v="25328"/>
    <s v="Radicado MinAmbiente"/>
    <s v="Informativo"/>
    <s v="Pilar 2"/>
    <x v="2"/>
    <m/>
    <s v="Respuesta solicitud de informacion Ricardo Lara a DNP"/>
    <s v="DNP"/>
    <s v="Entidad del Gobierno "/>
    <s v="No aplica"/>
    <m/>
    <s v="CERRADO"/>
    <s v="Informativo, no requiere respuesta."/>
  </r>
  <r>
    <s v="REM I"/>
    <x v="40"/>
    <x v="7"/>
    <x v="0"/>
    <n v="36767"/>
    <s v="Radicado MinAmbiente"/>
    <s v="Informativo"/>
    <s v="Pilar 2"/>
    <x v="2"/>
    <m/>
    <s v="Respuesta solicitud de informacion Ricardo Lara a PNNC"/>
    <s v="PNNC"/>
    <s v="Entidad del Gobierno "/>
    <s v="No aplica"/>
    <m/>
    <s v="CERRADO"/>
    <s v="Informativo, no requiere respuesta."/>
  </r>
  <r>
    <s v="REM I"/>
    <x v="40"/>
    <x v="7"/>
    <x v="0"/>
    <n v="25506"/>
    <s v="Radicado MinAmbiente"/>
    <s v="PQRSD"/>
    <s v="Pilar 4 y 5"/>
    <x v="13"/>
    <m/>
    <s v="Solicitud exclusión resguardos indígenas del Programa VA"/>
    <s v="Marco Andres Gonzalez BIOFIX"/>
    <s v="Persona Juridica"/>
    <s v="No aplica"/>
    <m/>
    <s v="CERRADO"/>
    <s v="Se dio respuesta con radicado 8200-2-033"/>
  </r>
  <r>
    <s v="REM I"/>
    <x v="40"/>
    <x v="7"/>
    <x v="0"/>
    <n v="36886"/>
    <s v="Radicado MinAmbiente"/>
    <s v="Informativo"/>
    <s v="Pilar 3"/>
    <x v="0"/>
    <m/>
    <s v="Proceso de adquisición material vegetral Pilar 3"/>
    <s v="Patrimonio Natural"/>
    <s v="Persona Juridica"/>
    <s v="No aplica"/>
    <m/>
    <s v="CERRADO"/>
    <s v="Informativo, no requiere respuesta."/>
  </r>
  <r>
    <s v="REM I"/>
    <x v="41"/>
    <x v="7"/>
    <x v="0"/>
    <n v="25597"/>
    <s v="Radicado MinAmbiente"/>
    <s v="PQRSD"/>
    <s v="Coordinación UER"/>
    <x v="11"/>
    <m/>
    <s v="Derecho de petición Alberto Contreras"/>
    <s v="Consolida Lina Tamayo"/>
    <s v="Veeduria"/>
    <s v="No aplica"/>
    <m/>
    <s v="CERRADO"/>
    <s v="Se envió respuesta a Lina por correo "/>
  </r>
  <r>
    <s v="REM I"/>
    <x v="41"/>
    <x v="7"/>
    <x v="0"/>
    <n v="25557"/>
    <s v="Radicado MinAmbiente"/>
    <s v="PQRSD"/>
    <s v="Coordinación UER"/>
    <x v="14"/>
    <s v="IAS"/>
    <s v="Dialogo Social Procuraduria"/>
    <s v="Procuraduria regional Meta"/>
    <s v="IAS"/>
    <s v="No aplica"/>
    <m/>
    <s v="CERRADO"/>
    <s v="Se dio respuesta con Rad 8200-2-170"/>
  </r>
  <r>
    <s v="REM I"/>
    <x v="41"/>
    <x v="7"/>
    <x v="0"/>
    <n v="25593"/>
    <s v="Radicado MinAmbiente"/>
    <s v="PQRSD"/>
    <s v="Pilar 4 y 5"/>
    <x v="13"/>
    <m/>
    <s v="Solicitud exclusión resguardos indígenas del Programa VA"/>
    <s v="Marco Andres Gonzalez BIOFIX"/>
    <s v="Persona Juridica"/>
    <s v="No aplica"/>
    <m/>
    <s v="CERRADO"/>
    <s v="Se dio respuesta con radicado 8200-2-033"/>
  </r>
  <r>
    <s v="REM I"/>
    <x v="42"/>
    <x v="7"/>
    <x v="0"/>
    <n v="37288"/>
    <s v="Radicado MinAmbiente"/>
    <s v="Informativo"/>
    <s v="Pilar 2"/>
    <x v="2"/>
    <m/>
    <s v="Respuesta IDEAM requerimiento Ricardo Lara Movilidad Sostenible"/>
    <s v="IDEAM"/>
    <s v="Entidad del Gobierno "/>
    <s v="No aplica"/>
    <m/>
    <s v="CERRADO"/>
    <s v="Informativo, no requiere respuesta."/>
  </r>
  <r>
    <s v="REM I"/>
    <x v="42"/>
    <x v="7"/>
    <x v="0"/>
    <n v="37791"/>
    <s v="Radicado MinAmbiente"/>
    <s v="Informativo"/>
    <s v="Pilar 2"/>
    <x v="15"/>
    <m/>
    <s v="Información MOTRA para Ricardo Lara"/>
    <s v="DNP"/>
    <s v="Entidad del Gobierno "/>
    <s v="No aplica"/>
    <m/>
    <s v="CERRADO"/>
    <s v="Informativo, no requiere respuesta."/>
  </r>
  <r>
    <s v="REM I"/>
    <x v="43"/>
    <x v="7"/>
    <x v="0"/>
    <n v="3740"/>
    <s v="Radicado MinAmbiente"/>
    <s v="PQRSD"/>
    <s v="Coordinación UER"/>
    <x v="5"/>
    <m/>
    <s v="Solicitud Oficina Juridica demanda"/>
    <s v="Oficina Juridica MADS"/>
    <s v="Minambiente"/>
    <s v="No aplica"/>
    <m/>
    <s v="CERRADO"/>
    <s v="Se dio respuesta por correo a laura rubio"/>
  </r>
  <r>
    <s v="REM I"/>
    <x v="44"/>
    <x v="0"/>
    <x v="1"/>
    <n v="198"/>
    <s v="Radicado MinAmbiente"/>
    <s v="PQRSD"/>
    <s v="Coordinación UER"/>
    <x v="11"/>
    <m/>
    <s v="Solicitud información contratos y ejecucion programa VA"/>
    <s v="Angelica Latorre Periodista"/>
    <s v="Persona Natural"/>
    <s v="No aplica"/>
    <m/>
    <s v="CERRADO"/>
    <s v="Se dio respuesta con Rad 200-2-038"/>
  </r>
  <r>
    <s v="REM I"/>
    <x v="44"/>
    <x v="0"/>
    <x v="1"/>
    <n v="124"/>
    <s v="Radicado MinAmbiente"/>
    <s v="PQRSD"/>
    <s v="Coordinación UER"/>
    <x v="11"/>
    <s v="IAS"/>
    <s v="Solicitud Contraloria Contratación programa"/>
    <s v="Contraloria"/>
    <s v="IAS"/>
    <s v="No aplica"/>
    <m/>
    <s v="CERRADO"/>
    <s v="Se dio respuesta con Rad 8200-2-009"/>
  </r>
  <r>
    <s v="REM I"/>
    <x v="44"/>
    <x v="0"/>
    <x v="1"/>
    <n v="158"/>
    <s v="Radicado MinAmbiente"/>
    <s v="PQRSD"/>
    <s v="Coordinación UER"/>
    <x v="11"/>
    <s v="IAS"/>
    <s v="Derecho de petición Carlos Medina"/>
    <s v="Procuraduria regional Meta"/>
    <s v="IAS"/>
    <s v="No aplica"/>
    <m/>
    <s v="CERRADO"/>
    <s v="Se dio respuesta con Rad 8200-2-011"/>
  </r>
  <r>
    <s v="REM I"/>
    <x v="45"/>
    <x v="0"/>
    <x v="1"/>
    <s v="NA"/>
    <s v="Correo Visión"/>
    <s v="Informativo"/>
    <s v="Pilar 3"/>
    <x v="0"/>
    <m/>
    <s v="Informe tecnico trimestral SINCHI"/>
    <s v="SINCHI"/>
    <s v="Entidad del Gobierno "/>
    <s v="No aplica"/>
    <m/>
    <s v="CERRADO"/>
    <s v="Informativo, no requiere respuesta."/>
  </r>
  <r>
    <s v="REM I"/>
    <x v="46"/>
    <x v="0"/>
    <x v="1"/>
    <n v="470"/>
    <s v="Radicado MinAmbiente"/>
    <s v="PQRSD"/>
    <s v="Pilar 4"/>
    <x v="12"/>
    <m/>
    <s v="Derecho de petición proyecto fortalecimiento del empoderamiento economico de las mujeres indigenas. Estado de la firma"/>
    <s v="Eladio González"/>
    <s v="Persona Natural"/>
    <s v="No aplica"/>
    <m/>
    <s v="CERRADO"/>
    <s v="Ana Silva Diaz envío correo con respuesta el 24 de enero"/>
  </r>
  <r>
    <s v="REM I"/>
    <x v="47"/>
    <x v="0"/>
    <x v="1"/>
    <n v="764"/>
    <s v="Radicado MinAmbiente"/>
    <s v="PQRSD"/>
    <s v="Pilar 4 y 5"/>
    <x v="16"/>
    <m/>
    <s v="Aval para proyecto REDD+ Yaguara II"/>
    <s v="Catalina Becerra y Alexander Bocanegra"/>
    <s v="Persona Natural"/>
    <s v="No aplica"/>
    <m/>
    <s v="CERRADO"/>
    <s v="Se dio respuesta con radicado 8200-2-043"/>
  </r>
  <r>
    <s v="REM I"/>
    <x v="48"/>
    <x v="0"/>
    <x v="1"/>
    <n v="759"/>
    <s v="Radicado MinAmbiente"/>
    <s v="Informativo"/>
    <s v="Pilar 2"/>
    <x v="2"/>
    <m/>
    <s v="Respuesta Movilidad Sostenible Ricardo lara"/>
    <s v="Humboldt"/>
    <s v="Entidad del Gobierno "/>
    <s v="No aplica"/>
    <m/>
    <s v="CERRADO"/>
    <s v="Informativo, no requiere respuesta."/>
  </r>
  <r>
    <s v="REM I"/>
    <x v="48"/>
    <x v="0"/>
    <x v="1"/>
    <n v="839"/>
    <s v="Radicado MinAmbiente"/>
    <s v="Informativo"/>
    <s v="Pilar 1"/>
    <x v="0"/>
    <m/>
    <s v="Respuesta San Vicente Caguan para Edgar Otavo"/>
    <s v="San Vicente Caguan "/>
    <s v="Entidad del Gobierno "/>
    <s v="No aplica"/>
    <m/>
    <s v="CERRADO"/>
    <s v="Informativo, no requiere respuesta."/>
  </r>
  <r>
    <s v="REM I"/>
    <x v="48"/>
    <x v="0"/>
    <x v="1"/>
    <n v="807"/>
    <s v="Radicado MinAmbiente"/>
    <s v="PQRSD"/>
    <s v="Pilar 4"/>
    <x v="12"/>
    <m/>
    <s v="Inquietud convocatoria indigena "/>
    <s v="Victor Martinez"/>
    <s v="Persona Natural"/>
    <s v="No aplica"/>
    <m/>
    <s v="CERRADO"/>
    <s v="Se dio respuesta con radicado 8200-2-034"/>
  </r>
  <r>
    <s v="REM I"/>
    <x v="48"/>
    <x v="0"/>
    <x v="1"/>
    <n v="802"/>
    <s v="Radicado MinAmbiente"/>
    <s v="PQRSD"/>
    <s v="Pilar 4"/>
    <x v="12"/>
    <m/>
    <s v="Inquietud convocatoria indigena "/>
    <s v="Jose Remigio Cuaran ASOIN la frontera"/>
    <s v="Persona Natural"/>
    <s v="No aplica"/>
    <m/>
    <s v="CERRADO"/>
    <s v="Se dio respuesta con radicado 8200-2-035"/>
  </r>
  <r>
    <s v="REM I"/>
    <x v="48"/>
    <x v="0"/>
    <x v="1"/>
    <n v="850"/>
    <s v="Radicado MinAmbiente"/>
    <s v="PQRSD"/>
    <s v="Pilar 4"/>
    <x v="12"/>
    <m/>
    <s v="Inquietud convocatoria indigena "/>
    <s v="Manuel Guzman la Vega Cauca"/>
    <s v="Persona Natural"/>
    <s v="No aplica"/>
    <m/>
    <s v="CERRADO"/>
    <s v="Se dio respuesta con radicado 8200-2-036"/>
  </r>
  <r>
    <s v="REM I"/>
    <x v="49"/>
    <x v="0"/>
    <x v="1"/>
    <s v="8111-3-010"/>
    <s v="Radicado MinAmbiente"/>
    <s v="PQRSD"/>
    <s v="Pilar 4"/>
    <x v="12"/>
    <m/>
    <s v="Solicitud convocatoria proyectos indigenas "/>
    <s v="subdirección de educacion y participación"/>
    <s v="Minambiente"/>
    <s v="No aplica"/>
    <m/>
    <s v="CERRADO"/>
    <s v="Se envío correo a Natalia de Sub. Educación para consolidar"/>
  </r>
  <r>
    <s v="REM I"/>
    <x v="49"/>
    <x v="0"/>
    <x v="1"/>
    <s v="NA"/>
    <s v="Correo Visión"/>
    <s v="PQRSD"/>
    <s v="Pilar 4"/>
    <x v="12"/>
    <m/>
    <s v="Inquietud convocatoria indigena "/>
    <s v="Diego villa Mitu"/>
    <s v="Persona Natural"/>
    <s v="No aplica"/>
    <m/>
    <s v="CERRADO"/>
    <s v="se dio respuesta por correo"/>
  </r>
  <r>
    <s v="REM I"/>
    <x v="50"/>
    <x v="0"/>
    <x v="1"/>
    <n v="1360"/>
    <s v="Radicado MinAmbiente"/>
    <s v="Informativo"/>
    <s v="Coordinación UER"/>
    <x v="2"/>
    <m/>
    <s v="Información cartilla meta"/>
    <s v="Planeación meta Maria Dayineth"/>
    <s v="Entidad del Gobierno "/>
    <s v="No aplica"/>
    <m/>
    <s v="CERRADO"/>
    <s v="Informativo, no requiere respuesta."/>
  </r>
  <r>
    <s v="REM I"/>
    <x v="51"/>
    <x v="0"/>
    <x v="1"/>
    <n v="1543"/>
    <s v="Radicado MinAmbiente"/>
    <s v="PQRSD"/>
    <s v="Coordinación UER"/>
    <x v="11"/>
    <m/>
    <s v="Solicitud información contratos y ejecucion programa VA"/>
    <s v="Angelica Latorre Periodista"/>
    <s v="Persona Natural"/>
    <s v="No aplica"/>
    <m/>
    <s v="CERRADO"/>
    <s v="Se dio respuesta con Rad 200-2-038"/>
  </r>
  <r>
    <s v="REM I"/>
    <x v="51"/>
    <x v="0"/>
    <x v="1"/>
    <s v="NA"/>
    <s v="Correo Visión"/>
    <s v="PQRSD"/>
    <s v="Pilar 3"/>
    <x v="17"/>
    <m/>
    <s v="Solicitud incentivos verdes"/>
    <s v="Vicente"/>
    <s v="Persona Natural"/>
    <s v="No aplica"/>
    <m/>
    <s v="CERRADO"/>
    <s v="Se dio respuesta por correo"/>
  </r>
  <r>
    <s v="REM I"/>
    <x v="52"/>
    <x v="0"/>
    <x v="1"/>
    <n v="1689"/>
    <s v="Radicado MinAmbiente"/>
    <s v="Informativo"/>
    <s v="Coordinación UER"/>
    <x v="0"/>
    <m/>
    <s v="Envio de estudios previos"/>
    <s v="Patrimonio Natural"/>
    <s v="Persona Juridica"/>
    <s v="No aplica"/>
    <m/>
    <s v="CERRADO"/>
    <s v="Informativo, no requiere respuesta."/>
  </r>
  <r>
    <s v="REM I"/>
    <x v="53"/>
    <x v="0"/>
    <x v="1"/>
    <s v="NA"/>
    <s v="Correo Visión"/>
    <s v="PQRSD"/>
    <s v="Coordinación UER"/>
    <x v="18"/>
    <m/>
    <s v="Solicitud aplicación proyectos"/>
    <s v="Karen Gonzalez"/>
    <s v="Persona Natural"/>
    <s v="No aplica"/>
    <m/>
    <s v="CERRADO"/>
    <s v="Se dio respuesta por correo"/>
  </r>
  <r>
    <s v="REM I"/>
    <x v="53"/>
    <x v="0"/>
    <x v="1"/>
    <s v="NA"/>
    <s v="Correo Visión"/>
    <s v="PQRSD"/>
    <s v="Pilar 4"/>
    <x v="12"/>
    <m/>
    <s v="Solicitud información convocatoria indigena "/>
    <s v="Edna mutumbajoy "/>
    <s v="Persona Natural"/>
    <s v="No aplica"/>
    <m/>
    <s v="CERRADO"/>
    <s v="Se dio respuesta por correo"/>
  </r>
  <r>
    <s v="REM I"/>
    <x v="54"/>
    <x v="8"/>
    <x v="1"/>
    <s v="NA"/>
    <s v="Correo Visión"/>
    <s v="PQRSD"/>
    <s v="Pilar 3"/>
    <x v="17"/>
    <m/>
    <s v="Informacion Instrumento Financiero Verde"/>
    <s v="CORPOAMAZONIA"/>
    <s v="Corporación"/>
    <s v="No aplica"/>
    <m/>
    <s v="CERRADO"/>
    <s v="Se dio respuesta por correo"/>
  </r>
  <r>
    <s v="REM I"/>
    <x v="55"/>
    <x v="8"/>
    <x v="1"/>
    <s v="8111-2-042"/>
    <s v="Radicado MinAmbiente"/>
    <s v="PQRSD"/>
    <s v="Pilar 4"/>
    <x v="12"/>
    <m/>
    <s v="Solicitud convocatoria proyectos indigenas "/>
    <s v="subdirección de educacion y participación"/>
    <s v="Minambiente"/>
    <s v="No aplica"/>
    <m/>
    <s v="CERRADO"/>
    <s v="Se dio respuesta con Rad 8200-2-048"/>
  </r>
  <r>
    <s v="REM I"/>
    <x v="55"/>
    <x v="8"/>
    <x v="1"/>
    <s v="8111-2-043"/>
    <s v="Radicado MinAmbiente"/>
    <s v="PQRSD"/>
    <s v="Pilar 4"/>
    <x v="12"/>
    <m/>
    <s v="Solicitud convocatoria proyectos indigenas "/>
    <s v="subdirección de educacion y participación"/>
    <s v="Minambiente"/>
    <s v="No aplica"/>
    <m/>
    <s v="CERRADO"/>
    <s v="Se dio respuesta con Rad 8200-2-049"/>
  </r>
  <r>
    <s v="REM I"/>
    <x v="55"/>
    <x v="8"/>
    <x v="1"/>
    <s v="NA"/>
    <s v="Correo Visión"/>
    <s v="PQRSD"/>
    <s v="Pilar 4"/>
    <x v="12"/>
    <m/>
    <s v="Solicitud información convocatoria indigena "/>
    <s v="Universidad para la coorporacion Internacional Mexico"/>
    <s v="Persona Juridica"/>
    <s v="No aplica"/>
    <m/>
    <s v="CERRADO"/>
    <s v="Se dio respuesta por correo"/>
  </r>
  <r>
    <s v="REM I"/>
    <x v="56"/>
    <x v="8"/>
    <x v="1"/>
    <n v="2895"/>
    <s v="Radicado MinAmbiente"/>
    <s v="PQRSD"/>
    <s v="Pilar 4 y 5"/>
    <x v="13"/>
    <m/>
    <s v="Solicitud exclusión resguardos indígenas del Programa VA"/>
    <s v="BIOFIX"/>
    <s v="Persona Juridica"/>
    <s v="No aplica"/>
    <m/>
    <s v="CERRADO"/>
    <s v="Se dío respuesta con Rad 8200-2-061"/>
  </r>
  <r>
    <s v="REM I"/>
    <x v="56"/>
    <x v="8"/>
    <x v="1"/>
    <n v="2939"/>
    <s v="Radicado MinAmbiente"/>
    <s v="PQRSD"/>
    <s v="Pilar 4"/>
    <x v="7"/>
    <m/>
    <s v="Información sobre solución de controversia jurídica respecto a la representación legal de ASOCRIGUA y trámites proyectos PIVA"/>
    <s v="Fredy Yavinape"/>
    <s v="Persona Natural"/>
    <s v="No aplica"/>
    <m/>
    <s v="CERRADO"/>
    <s v="Se dió Respuesta con Rad 8200-2-053"/>
  </r>
  <r>
    <s v="REM I"/>
    <x v="57"/>
    <x v="8"/>
    <x v="1"/>
    <s v="NA"/>
    <s v="Correo Visión"/>
    <s v="PQRSD"/>
    <s v="Coordinación UER"/>
    <x v="5"/>
    <m/>
    <s v="Cuestionario Congresista Alejandro Vega"/>
    <s v="Congreso de la republica "/>
    <s v="Congreso"/>
    <s v="No aplica"/>
    <m/>
    <s v="CERRADO"/>
    <s v="Se envío correo a Despacho Ministro"/>
  </r>
  <r>
    <s v="REM I"/>
    <x v="58"/>
    <x v="8"/>
    <x v="1"/>
    <s v="NA"/>
    <s v="Correo Visión"/>
    <s v="PQRSD"/>
    <s v="Pilar 4"/>
    <x v="12"/>
    <m/>
    <s v="Solicitud información convocatoria indigena "/>
    <s v="IDEASUR"/>
    <s v="Persona Juridica"/>
    <s v="No aplica"/>
    <m/>
    <s v="CERRADO"/>
    <s v="Se dio respuesta por correo"/>
  </r>
  <r>
    <s v="REM I"/>
    <x v="58"/>
    <x v="8"/>
    <x v="1"/>
    <n v="3159"/>
    <s v="Radicado MinAmbiente"/>
    <s v="Informativo"/>
    <s v="Pilar 1"/>
    <x v="0"/>
    <m/>
    <s v="Modificación PAD Subacuerdo 0002 2017 Pilar 1CDA"/>
    <s v="CDA"/>
    <s v="Corporación"/>
    <s v="No aplica"/>
    <m/>
    <s v="CERRADO"/>
    <s v="Informativo, no requiere respuesta."/>
  </r>
  <r>
    <s v="REM I"/>
    <x v="59"/>
    <x v="8"/>
    <x v="1"/>
    <n v="3676"/>
    <s v="Radicado MinAmbiente"/>
    <s v="PQRSD"/>
    <s v="Pilar 4 y 5"/>
    <x v="16"/>
    <m/>
    <s v="Aval para proyecto REDD+ Yaguara II"/>
    <s v="Catalina Becerra y Alexander Bocanegra"/>
    <s v="Persona Natural"/>
    <s v="No aplica"/>
    <m/>
    <s v="CERRADO"/>
    <s v="Reunión en las instalaciones de VA"/>
  </r>
  <r>
    <s v="REM I"/>
    <x v="60"/>
    <x v="8"/>
    <x v="1"/>
    <n v="3978"/>
    <s v="Radicado MinAmbiente"/>
    <s v="Informativo"/>
    <s v="Coordinación UER"/>
    <x v="3"/>
    <m/>
    <s v="Invitación semana por la amazonia colombiana"/>
    <s v="Diana Alvarez, Tierra Digna"/>
    <s v="Persona Natural"/>
    <s v="No aplica"/>
    <m/>
    <s v="CERRADO"/>
    <s v="Invitación, no requiere respuesta"/>
  </r>
  <r>
    <s v="REM I"/>
    <x v="60"/>
    <x v="8"/>
    <x v="1"/>
    <n v="3979"/>
    <s v="Radicado MinAmbiente"/>
    <s v="Informativo"/>
    <s v="Coordinación UER"/>
    <x v="3"/>
    <m/>
    <s v="Invitación semana por la amazonia colombiana"/>
    <s v="Diana Alvarez, Tierra Digna"/>
    <s v="Persona Natural"/>
    <s v="No aplica"/>
    <m/>
    <s v="CERRADO"/>
    <s v="Invitación, no requiere respuesta"/>
  </r>
  <r>
    <s v="REM I"/>
    <x v="61"/>
    <x v="8"/>
    <x v="1"/>
    <n v="4517"/>
    <s v="Radicado MinAmbiente"/>
    <s v="Insumos"/>
    <s v="Coordinación UER"/>
    <x v="5"/>
    <m/>
    <s v="Solicitud inversiones programa Visión Amazonía en Meta"/>
    <s v="Diputado Carlos Andres Jaramillo Silva"/>
    <s v="Entidad del Gobierno "/>
    <s v="No aplica"/>
    <m/>
    <s v="CERRADO"/>
    <s v="Se envío insumos a Juan Fernando Phillips Bernal"/>
  </r>
  <r>
    <s v="REM I"/>
    <x v="62"/>
    <x v="1"/>
    <x v="1"/>
    <n v="6368"/>
    <s v="Radicado MinAmbiente"/>
    <s v="PQRSD"/>
    <s v="Pilar 4 y 5"/>
    <x v="16"/>
    <m/>
    <s v="Condiciones PIVA mercados de carbono"/>
    <s v="ACAZUNIP"/>
    <s v="Persona Juridica"/>
    <s v="No aplica"/>
    <m/>
    <s v="CERRADO"/>
    <s v="Se dio Respuesta con  Rad 8200-2-76-2020"/>
  </r>
  <r>
    <s v="REM I"/>
    <x v="63"/>
    <x v="2"/>
    <x v="1"/>
    <n v="11534"/>
    <s v="Radicado MinAmbiente"/>
    <s v="PQRSD"/>
    <s v="Coordinación UER"/>
    <x v="11"/>
    <s v="IAS"/>
    <s v="Solicitud auditoria recursos VA"/>
    <s v="Fiscalía General de la Nacion"/>
    <s v="IAS"/>
    <s v="No aplica"/>
    <m/>
    <s v="CERRADO"/>
    <s v="Se dio respuesta con Rad .8000-2-83-2020"/>
  </r>
  <r>
    <s v="REM I"/>
    <x v="64"/>
    <x v="9"/>
    <x v="1"/>
    <s v="NA"/>
    <s v="Correo Visión"/>
    <s v="PQRSD"/>
    <s v="Pilar 3"/>
    <x v="19"/>
    <m/>
    <s v="Solicitud apoyo Programa “AlianzasProductivas para la Vida&quot;"/>
    <s v="JHON FREDY CRIOLLO Secretario ambiental y agricultura Caqueta"/>
    <s v="Entidad del Gobierno "/>
    <s v="No aplica"/>
    <m/>
    <s v="CERRADO"/>
    <s v="Se dio respuesta por correo"/>
  </r>
  <r>
    <s v="REM I"/>
    <x v="65"/>
    <x v="9"/>
    <x v="1"/>
    <n v="13024"/>
    <s v="Radicado MinAmbiente"/>
    <s v="PQRSD"/>
    <s v="Coordinación UER"/>
    <x v="0"/>
    <s v="IAS"/>
    <s v="Solicitud certificaciones laborales personal UER"/>
    <s v="Fiscalía General de la Nacion"/>
    <s v="IAS"/>
    <s v="No aplica"/>
    <m/>
    <s v="CERRADO"/>
    <s v="Se dio respuesta por correo"/>
  </r>
  <r>
    <s v="REM I"/>
    <x v="66"/>
    <x v="9"/>
    <x v="1"/>
    <n v="12185"/>
    <s v="Radicado MinAmbiente"/>
    <s v="PQRSD"/>
    <s v="Coordinación UER"/>
    <x v="20"/>
    <m/>
    <s v="Solicitud compartir eventos  de VA en plataformas abientales"/>
    <s v="Calendario ambiental"/>
    <s v="Persona Natural"/>
    <s v="No aplica"/>
    <m/>
    <s v="CERRADO"/>
    <s v="Se dio respuesta por correo"/>
  </r>
  <r>
    <s v="REM I"/>
    <x v="66"/>
    <x v="9"/>
    <x v="1"/>
    <s v="NA"/>
    <s v="Correo Visión"/>
    <s v="PQRSD"/>
    <s v="Pilar 4"/>
    <x v="12"/>
    <m/>
    <s v="Información Proyectos Indígenas"/>
    <s v="Yisennia lopez"/>
    <s v="Persona Natural"/>
    <s v="No aplica"/>
    <m/>
    <s v="CERRADO"/>
    <s v="Se dio respuesta por correo"/>
  </r>
  <r>
    <s v="REM I"/>
    <x v="67"/>
    <x v="9"/>
    <x v="1"/>
    <n v="12291"/>
    <s v="Radicado MinAmbiente"/>
    <s v="PQRSD"/>
    <s v="Pilar 2"/>
    <x v="15"/>
    <m/>
    <s v="Solicitud Dialogo social MOTRA"/>
    <s v="Alberto Contreras"/>
    <s v="Veeduria"/>
    <s v="No aplica"/>
    <m/>
    <s v="CERRADO"/>
    <s v="Se realizo el webinar sobre MOTRA el cual se encuentra en el canal de Youtube del Programa"/>
  </r>
  <r>
    <s v="REM I"/>
    <x v="68"/>
    <x v="9"/>
    <x v="1"/>
    <n v="13024"/>
    <s v="Radicado MinAmbiente"/>
    <s v="PQRSD"/>
    <s v="Pilar 5"/>
    <x v="10"/>
    <s v="IAS"/>
    <s v="Solicitud ampliación y aporte de la ubicación geográfica relacionada con los_x000a_puntos críticos de calor en Guaviare (29 ATD) y Meta (26 ATD)."/>
    <s v="Fiscalía General de la Nacion"/>
    <s v="IAS"/>
    <s v="No aplica"/>
    <m/>
    <s v="CERRADO"/>
    <s v="Se dio respuesta con Rad.8200-104-2020"/>
  </r>
  <r>
    <s v="REM I"/>
    <x v="69"/>
    <x v="9"/>
    <x v="1"/>
    <n v="13265"/>
    <s v="Radicado MinAmbiente"/>
    <s v="Insumos"/>
    <s v="Coordinación UER"/>
    <x v="4"/>
    <m/>
    <s v="Solicitud de apoyo para cumplimiento Sentencia Gobernación Guaviare"/>
    <s v="Gobernador Guaviare"/>
    <s v="Entidad del Gobierno "/>
    <s v="No aplica"/>
    <m/>
    <s v="CERRADO"/>
    <s v="Se enviaron insumos por correo a Yenny de la DBBSE"/>
  </r>
  <r>
    <s v="REM I"/>
    <x v="70"/>
    <x v="9"/>
    <x v="1"/>
    <n v="13770"/>
    <s v="Radicado MinAmbiente"/>
    <s v="PQRSD"/>
    <s v="Pilar 4"/>
    <x v="12"/>
    <m/>
    <s v="Solicitud información convocatoria mujeres indígenas"/>
    <s v="Ana Isabel Lopez"/>
    <s v="Persona Natural"/>
    <s v="No aplica"/>
    <m/>
    <s v="CERRADO"/>
    <s v="Se dio respuesta por correo"/>
  </r>
  <r>
    <s v="REM I"/>
    <x v="71"/>
    <x v="9"/>
    <x v="1"/>
    <n v="14091"/>
    <s v="Radicado MinAmbiente"/>
    <s v="PQRSD"/>
    <s v="Pilar 4"/>
    <x v="21"/>
    <m/>
    <s v="Apoyo resguardo indigena JIW."/>
    <s v="Mesa de Bosques del Meta"/>
    <s v="Veeduria"/>
    <s v="No aplica"/>
    <m/>
    <s v="CERRADO"/>
    <s v="Se dio respuesta con Rad 8200-2-88-2020"/>
  </r>
  <r>
    <s v="REM I"/>
    <x v="72"/>
    <x v="9"/>
    <x v="1"/>
    <s v="NA"/>
    <s v="Correo Visión"/>
    <s v="PQRSD"/>
    <s v="Pilar 3"/>
    <x v="19"/>
    <m/>
    <s v="Invitacion Alianza Productiva"/>
    <s v="Sacha Calamar"/>
    <s v="Persona Juridica"/>
    <s v="No aplica"/>
    <m/>
    <s v="CERRADO"/>
    <s v="Se dio respuesta por correo"/>
  </r>
  <r>
    <s v="REM I"/>
    <x v="73"/>
    <x v="9"/>
    <x v="1"/>
    <s v="NA"/>
    <s v="Correo Visión"/>
    <s v="PQRSD"/>
    <s v="Pilar 4"/>
    <x v="12"/>
    <m/>
    <s v="Inquietud convocatoria PNUD"/>
    <s v="Bernardo Guerrero"/>
    <s v="Persona Natural"/>
    <s v="No aplica"/>
    <m/>
    <s v="CERRADO"/>
    <s v="Se dio respuesta por correo"/>
  </r>
  <r>
    <s v="REM I"/>
    <x v="74"/>
    <x v="10"/>
    <x v="1"/>
    <n v="14317"/>
    <s v="Radicado MinAmbiente"/>
    <s v="Informativo"/>
    <s v="Pilar 4"/>
    <x v="21"/>
    <s v="Veeduria"/>
    <s v="Tesis pueblo JIW Nancy Yadira García Camargo "/>
    <s v="veeduriasambientales delguaviare"/>
    <s v="Veeduria"/>
    <s v="No aplica"/>
    <m/>
    <s v="CERRADO"/>
    <s v="Informativo"/>
  </r>
  <r>
    <s v="REM I"/>
    <x v="75"/>
    <x v="10"/>
    <x v="1"/>
    <s v="NA"/>
    <s v="Correo Visión"/>
    <s v="PQRSD"/>
    <s v="Pilar 4"/>
    <x v="12"/>
    <m/>
    <s v="Informacion tercera convocartoria"/>
    <s v="Marta Angulo"/>
    <s v="Persona Natural"/>
    <s v="No aplica"/>
    <m/>
    <s v="CERRADO"/>
    <s v="Se dio respuesta por correo"/>
  </r>
  <r>
    <s v="REM I"/>
    <x v="76"/>
    <x v="10"/>
    <x v="1"/>
    <n v="14316"/>
    <s v="Radicado MinAmbiente"/>
    <s v="PQRSD"/>
    <s v="Pilar 4"/>
    <x v="21"/>
    <m/>
    <s v="Denuncia Riesgos, de vulneracion derechos de poblacion indigena JIW"/>
    <s v="Vitaliano Parra"/>
    <s v="Veeduria"/>
    <s v="No aplica"/>
    <m/>
    <s v="CERRADO"/>
    <s v="Se dio respuesta con Rad 8200-2-87-2020"/>
  </r>
  <r>
    <s v="REM I"/>
    <x v="76"/>
    <x v="10"/>
    <x v="1"/>
    <s v="NA"/>
    <s v="Correo Visión"/>
    <s v="PQRSD"/>
    <s v="Pilar 4"/>
    <x v="12"/>
    <m/>
    <s v="Inquietud convocatoria PNUD"/>
    <s v="Maria Caro"/>
    <s v="Persona Natural"/>
    <s v="No aplica"/>
    <m/>
    <s v="CERRADO"/>
    <s v="Se dio respuesta por correo"/>
  </r>
  <r>
    <s v="REM I"/>
    <x v="77"/>
    <x v="10"/>
    <x v="1"/>
    <s v="NA"/>
    <s v="Correo Visión"/>
    <s v="PQRSD"/>
    <s v="Pilar 4"/>
    <x v="22"/>
    <m/>
    <s v="Plan Salvaguardas Uitoto"/>
    <s v="Hernando Castro-MinInterior"/>
    <s v="Entidad del Gobierno "/>
    <s v="No aplica"/>
    <m/>
    <s v="CERRADO"/>
    <s v="Se dio respuesta con Rad. 8200-96-2020 "/>
  </r>
  <r>
    <s v="REM I"/>
    <x v="77"/>
    <x v="10"/>
    <x v="1"/>
    <n v="15021"/>
    <s v="Radicado MinAmbiente"/>
    <s v="Informativo"/>
    <s v="Pilar 4"/>
    <x v="12"/>
    <m/>
    <s v="Plan de contingencia para presentación Proyecto Tercera Convocatoria"/>
    <s v="Comercializadora Interamazonas CI SAS ZOMAC"/>
    <s v="Persona Juridica"/>
    <s v="No aplica"/>
    <m/>
    <s v="CERRADO"/>
    <s v="Informativo, no requiere respuesta."/>
  </r>
  <r>
    <s v="REM I"/>
    <x v="78"/>
    <x v="10"/>
    <x v="1"/>
    <n v="15327"/>
    <s v="Radicado MinAmbiente"/>
    <s v="PQRSD"/>
    <s v="Pilar 4"/>
    <x v="10"/>
    <m/>
    <s v="Resguardos indigenas en VA"/>
    <s v="ANT"/>
    <s v="Entidad del Gobierno "/>
    <s v="No aplica"/>
    <m/>
    <s v="CERRADO"/>
    <s v="Se dio respuesta con Rad 8200-2-100-2020"/>
  </r>
  <r>
    <s v="REM I"/>
    <x v="79"/>
    <x v="10"/>
    <x v="1"/>
    <n v="15649"/>
    <s v="Radicado MinAmbiente"/>
    <s v="PQRSD"/>
    <s v="Coordinación UER"/>
    <x v="20"/>
    <m/>
    <s v="Invitación entrevista stakeholders"/>
    <s v="Cifras y conceptos"/>
    <s v="Persona Natural"/>
    <s v="No aplica"/>
    <m/>
    <s v="CERRADO"/>
    <s v="Contactamos a la firma para más información"/>
  </r>
  <r>
    <s v="REM I"/>
    <x v="79"/>
    <x v="10"/>
    <x v="1"/>
    <n v="15527"/>
    <s v="Radicado MinAmbiente"/>
    <s v="Informativo"/>
    <s v="Coordinación UER"/>
    <x v="20"/>
    <m/>
    <s v="Invitación entrevista stakeholders"/>
    <s v="Cifras y conceptos"/>
    <s v="Persona Natural"/>
    <s v="No aplica"/>
    <m/>
    <s v="CERRADO"/>
    <s v="Contactamos a la firma para más información"/>
  </r>
  <r>
    <s v="REM I"/>
    <x v="79"/>
    <x v="10"/>
    <x v="1"/>
    <s v="NA"/>
    <s v="Correo Visión"/>
    <s v="PQRSD"/>
    <s v="Coordinación UER"/>
    <x v="20"/>
    <m/>
    <s v="Solicitud  informacion webinars"/>
    <s v="William Montero"/>
    <s v="Persona Natural"/>
    <s v="No aplica"/>
    <m/>
    <s v="CERRADO"/>
    <s v="Se dio respuesta por correo"/>
  </r>
  <r>
    <s v="REM I"/>
    <x v="80"/>
    <x v="10"/>
    <x v="1"/>
    <n v="15738"/>
    <s v="Radicado MinAmbiente"/>
    <s v="PQRSD"/>
    <s v="Coordinación UER"/>
    <x v="20"/>
    <m/>
    <s v="Solicitud Información contacto Visión Amazonía "/>
    <s v="Liliana Bravo"/>
    <s v="Persona Natural"/>
    <s v="No aplica"/>
    <m/>
    <s v="CERRADO"/>
    <s v="Se dio respuesta por correo"/>
  </r>
  <r>
    <s v="REM I"/>
    <x v="81"/>
    <x v="10"/>
    <x v="1"/>
    <s v="NA"/>
    <s v="Correo Visión"/>
    <s v="PQRSD"/>
    <s v="Coordinación UER"/>
    <x v="0"/>
    <s v="IAS"/>
    <s v="Solicitud información contrato con asociaciones Guaviare"/>
    <s v="Fiscalía General de la Nacion"/>
    <s v="IAS"/>
    <s v="No aplica"/>
    <m/>
    <s v="CERRADO"/>
    <s v="Se dio respuesta con Rad 8200-2-101-2020"/>
  </r>
  <r>
    <s v="REM I"/>
    <x v="82"/>
    <x v="10"/>
    <x v="1"/>
    <s v="NA"/>
    <s v="Correo Visión"/>
    <s v="PQRSD"/>
    <s v="Pilar 4"/>
    <x v="12"/>
    <m/>
    <s v="Solicitud información convocatoria mujeres indígenas"/>
    <s v="Luisa Fernanda Zapata"/>
    <s v="Persona Natural"/>
    <s v="No aplica"/>
    <m/>
    <s v="CERRADO"/>
    <s v="Se dio respuesta por correo"/>
  </r>
  <r>
    <s v="REM I"/>
    <x v="83"/>
    <x v="11"/>
    <x v="1"/>
    <s v="NA"/>
    <s v="Correo Visión"/>
    <s v="PQRSD"/>
    <s v="Pilar 2"/>
    <x v="15"/>
    <m/>
    <s v="Solicitud información uso de imagen MOTRA para informe"/>
    <s v="Blair Sullivan"/>
    <s v="Persona Natural"/>
    <s v="No aplica"/>
    <m/>
    <s v="CERRADO"/>
    <s v="Se dio respuesta por correo"/>
  </r>
  <r>
    <s v="REM I"/>
    <x v="84"/>
    <x v="11"/>
    <x v="1"/>
    <n v="18206"/>
    <s v="Radicado MinAmbiente"/>
    <s v="PQRSD"/>
    <s v="Pilar 3"/>
    <x v="22"/>
    <m/>
    <s v="Salvaguardas proyecto Asai"/>
    <s v="Vitaliano Parra"/>
    <s v="Veeduria"/>
    <s v="No aplica"/>
    <m/>
    <s v="CERRADO"/>
    <s v="Se dio respuesta con Rad 8200-2-111 - 2020"/>
  </r>
  <r>
    <s v="REM I"/>
    <x v="85"/>
    <x v="11"/>
    <x v="1"/>
    <n v="18424"/>
    <s v="Radicado MinAmbiente"/>
    <s v="Informativo"/>
    <s v="Pilar 4"/>
    <x v="12"/>
    <m/>
    <s v="Proyecto convocatoria mujeres indígenas"/>
    <s v="Jose Angel Sosa"/>
    <s v="Persona Natural"/>
    <s v="No aplica"/>
    <m/>
    <s v="CERRADO"/>
    <s v="Informativo, no requiere respuesta."/>
  </r>
  <r>
    <s v="REM I"/>
    <x v="85"/>
    <x v="11"/>
    <x v="1"/>
    <s v="NA"/>
    <s v="Correo Visión"/>
    <s v="PQRSD"/>
    <s v="Pilar 4"/>
    <x v="12"/>
    <m/>
    <s v="Solicitud información convocatoria mujeres indígenas"/>
    <s v="James diaz"/>
    <s v="Persona Natural"/>
    <s v="No aplica"/>
    <m/>
    <s v="CERRADO"/>
    <s v="Se dío respuesta por correo"/>
  </r>
  <r>
    <s v="REM I"/>
    <x v="86"/>
    <x v="11"/>
    <x v="1"/>
    <n v="18767"/>
    <s v="Radicado MinAmbiente"/>
    <s v="PQRSD"/>
    <s v="Coordinación UER"/>
    <x v="11"/>
    <s v="IAS"/>
    <s v="Reiteración Rad 11534 Inversión VA"/>
    <s v="Fiscalía General de la Nacion"/>
    <s v="IAS"/>
    <s v="No aplica"/>
    <m/>
    <s v="CERRADO"/>
    <s v="Se dio respuesta con  Rad 8200-2-103-2020"/>
  </r>
  <r>
    <s v="REM I"/>
    <x v="87"/>
    <x v="11"/>
    <x v="1"/>
    <n v="19136"/>
    <s v="Radicado MinAmbiente"/>
    <s v="PQRSD"/>
    <s v="Pilar 1"/>
    <x v="23"/>
    <m/>
    <s v="Conformación Mesa forestal Meta"/>
    <s v="Juan ernesto velez Asociación de cabildos indígenas del Meta"/>
    <s v="Persona Juridica"/>
    <s v="No aplica"/>
    <m/>
    <s v="CERRADO"/>
    <s v="Se dio respuesta con Rad 8200-2-108 - 2020"/>
  </r>
  <r>
    <s v="REM I"/>
    <x v="88"/>
    <x v="11"/>
    <x v="1"/>
    <n v="19221"/>
    <s v="Radicado MinAmbiente"/>
    <s v="PQRSD"/>
    <s v="Coordinación UER"/>
    <x v="5"/>
    <m/>
    <s v="Acciones CORMACARENA y Visión Amazonía"/>
    <s v="Mesa de Bosques del Meta"/>
    <s v="Veeduria"/>
    <s v="No aplica"/>
    <m/>
    <s v="CERRADO"/>
    <s v="Se dio respuesta con Rad 8200-2-109 - 2020"/>
  </r>
  <r>
    <s v="REM I"/>
    <x v="89"/>
    <x v="11"/>
    <x v="1"/>
    <n v="19422"/>
    <s v="Radicado MinAmbiente"/>
    <s v="PQRSD"/>
    <s v="Pilar 1"/>
    <x v="9"/>
    <s v="Veeduria"/>
    <s v="Evaluación de acciones contra la deforestación Sur de Meta"/>
    <s v="veedurias y auditorias del rio ariari"/>
    <s v="Veeduria"/>
    <s v="No aplica"/>
    <m/>
    <s v="CERRADO"/>
    <s v="Se dio respuesta con Rad 8200-2-110 - 2020"/>
  </r>
  <r>
    <s v="REM I"/>
    <x v="90"/>
    <x v="11"/>
    <x v="1"/>
    <s v="NA"/>
    <s v="Correo Visión"/>
    <s v="PQRSD"/>
    <s v="Pilar 3"/>
    <x v="17"/>
    <m/>
    <s v="Inquietud Instrumentos verdes"/>
    <s v="CDMB"/>
    <s v="Persona Juridica"/>
    <s v="No aplica"/>
    <m/>
    <s v="CERRADO"/>
    <s v="Se dío respuesta por correo"/>
  </r>
  <r>
    <s v="REM I"/>
    <x v="91"/>
    <x v="11"/>
    <x v="1"/>
    <n v="23975"/>
    <s v="Radicado MinAmbiente"/>
    <s v="PQRSD"/>
    <s v="Pilar 1"/>
    <x v="23"/>
    <m/>
    <s v="Conformación Mesa forestal Meta"/>
    <s v="Juan ernesto velez Asociación de cabildos indígenas del Meta"/>
    <s v="Persona Juridica"/>
    <s v="No aplica"/>
    <m/>
    <s v="CERRADO"/>
    <s v="Se dío respuesta por correo"/>
  </r>
  <r>
    <s v="REM I"/>
    <x v="92"/>
    <x v="11"/>
    <x v="1"/>
    <n v="20600"/>
    <s v="Radicado MinAmbiente"/>
    <s v="Informativo"/>
    <s v="Coordinación UER"/>
    <x v="20"/>
    <m/>
    <s v="Solicitud de entrevista"/>
    <s v="Forest People Programm"/>
    <s v="Persona Juridica"/>
    <s v="No aplica"/>
    <m/>
    <s v="CERRADO"/>
    <s v="Informativo, no requiere respuesta."/>
  </r>
  <r>
    <s v="REM I"/>
    <x v="93"/>
    <x v="11"/>
    <x v="1"/>
    <n v="21440"/>
    <s v="Radicado MinAmbiente"/>
    <s v="Informativo"/>
    <s v="Coordinación UER"/>
    <x v="3"/>
    <s v="IAS"/>
    <s v="Invitación Audiencia ciudadana virtual meta"/>
    <s v="territorialesydialogosocial@procuraduria.gov.co"/>
    <s v="IAS"/>
    <s v="No aplica"/>
    <m/>
    <s v="CERRADO"/>
    <s v="Invitación, no requiere respuesta"/>
  </r>
  <r>
    <s v="REM I"/>
    <x v="93"/>
    <x v="11"/>
    <x v="1"/>
    <n v="21446"/>
    <s v="Radicado MinAmbiente"/>
    <s v="PQRSD"/>
    <s v="Pilar 1"/>
    <x v="23"/>
    <m/>
    <s v="Conformación Mesa forestal Meta"/>
    <s v="Juan ernesto velez Asociación de cabildos indígenas del Meta"/>
    <s v="Persona Juridica"/>
    <s v="No aplica"/>
    <m/>
    <s v="CERRADO"/>
    <s v="Se dío respuesta por correo"/>
  </r>
  <r>
    <s v="REM I"/>
    <x v="94"/>
    <x v="3"/>
    <x v="1"/>
    <n v="13849"/>
    <s v="Radicado MinAmbiente"/>
    <s v="PQRSD"/>
    <s v="Pilar 3"/>
    <x v="24"/>
    <m/>
    <s v="Traslado cambio climático AGACOP ganadería sostenible"/>
    <s v="Fernando Buitrago AGACOOP"/>
    <s v="Persona Juridica"/>
    <s v="No aplica"/>
    <m/>
    <s v="CERRADO"/>
    <s v="Se envío respuesta por correo "/>
  </r>
  <r>
    <s v="REM I"/>
    <x v="95"/>
    <x v="3"/>
    <x v="1"/>
    <s v="NA"/>
    <s v="Correo Visión"/>
    <s v="PQRSD"/>
    <s v="Pilar 4"/>
    <x v="12"/>
    <m/>
    <s v="Solicitud información convocatoria mujeres indígenas"/>
    <s v="Alexandra rojas"/>
    <s v="Persona Natural"/>
    <s v="No aplica"/>
    <m/>
    <s v="CERRADO"/>
    <s v="Se dio respuesta por correo"/>
  </r>
  <r>
    <s v="REM I"/>
    <x v="96"/>
    <x v="3"/>
    <x v="1"/>
    <s v="NA"/>
    <s v="Correo Visión"/>
    <s v="PQRSD"/>
    <s v="Pilar 4"/>
    <x v="12"/>
    <m/>
    <s v="Solicitud información convocatoria indigena "/>
    <s v="faza1518@hotmail.com"/>
    <s v="Persona Natural"/>
    <s v="No aplica"/>
    <m/>
    <s v="CERRADO"/>
    <s v="Se dio respuesta por correo"/>
  </r>
  <r>
    <s v="REM I"/>
    <x v="97"/>
    <x v="3"/>
    <x v="1"/>
    <n v="23739"/>
    <s v="Radicado MinAmbiente"/>
    <s v="PQRSD"/>
    <s v="Pilar 4"/>
    <x v="12"/>
    <m/>
    <s v="Solicitud información convocatoria mujeres indígenas"/>
    <s v="neni enriquez pantoja"/>
    <s v="Persona Natural"/>
    <s v="No aplica"/>
    <m/>
    <s v="CERRADO"/>
    <s v="Se dio respuesta por correo"/>
  </r>
  <r>
    <s v="REM I"/>
    <x v="98"/>
    <x v="3"/>
    <x v="1"/>
    <n v="24151"/>
    <s v="Radicado MinAmbiente"/>
    <s v="Insumos"/>
    <s v="Coordinación UER"/>
    <x v="5"/>
    <m/>
    <s v="Solicitud información deforestación amazonía Defensoría"/>
    <s v="Defensoría del Pueblo"/>
    <s v="IAS"/>
    <s v="No aplica"/>
    <m/>
    <s v="CERRADO"/>
    <s v="Se enviaron insumos por correo a Bosques"/>
  </r>
  <r>
    <s v="REM I"/>
    <x v="99"/>
    <x v="3"/>
    <x v="1"/>
    <n v="24538"/>
    <s v="Radicado MinAmbiente"/>
    <s v="PQRSD"/>
    <s v="Pilar 1"/>
    <x v="21"/>
    <m/>
    <s v="Situación Sikuaniy Jiw en Mapiripan Pilar 1"/>
    <s v="Roberto Gaitan ANT"/>
    <s v="Veeduria"/>
    <s v="No aplica"/>
    <m/>
    <s v="CERRADO"/>
    <m/>
  </r>
  <r>
    <s v="REM I"/>
    <x v="100"/>
    <x v="3"/>
    <x v="1"/>
    <n v="25283"/>
    <s v="Radicado MinAmbiente"/>
    <s v="PQRSD"/>
    <s v="Pilar 1"/>
    <x v="21"/>
    <m/>
    <s v="Situación Sikuaniy Jiw en Mapiripan Pilar 1"/>
    <s v="Roberto Gaitan ANT"/>
    <s v="Veeduria"/>
    <s v="No aplica"/>
    <m/>
    <s v="CERRADO"/>
    <s v="Se dio respuesta con radicado 8200-2-134"/>
  </r>
  <r>
    <s v="REM I"/>
    <x v="101"/>
    <x v="4"/>
    <x v="1"/>
    <s v="NA"/>
    <s v="Correo Visión"/>
    <s v="PQRSD"/>
    <s v="Pilar 3"/>
    <x v="25"/>
    <m/>
    <s v="Solicitud de información PNIS acuerdos de conservacion"/>
    <s v="Agencia de renovacion del territorio  Fidel Navarro"/>
    <s v="Entidad del Gobierno "/>
    <s v="No aplica"/>
    <m/>
    <s v="CERRADO"/>
    <s v="Se dio respuesta por correo"/>
  </r>
  <r>
    <s v="REM I"/>
    <x v="102"/>
    <x v="4"/>
    <x v="1"/>
    <s v="8111-2-572"/>
    <s v="Radicado MinAmbiente"/>
    <s v="Insumos"/>
    <s v="Pilar 4"/>
    <x v="6"/>
    <m/>
    <s v="Solicitud insumoos Pilar Indigena"/>
    <s v="subdirección de educacion y participación"/>
    <s v="Minambiente"/>
    <s v="No aplica"/>
    <m/>
    <s v="CERRADO"/>
    <s v="Se enviaron insumor por correo"/>
  </r>
  <r>
    <s v="REM I"/>
    <x v="102"/>
    <x v="4"/>
    <x v="1"/>
    <n v="26496"/>
    <s v="Radicado MinAmbiente"/>
    <s v="Insumos"/>
    <s v="Pilar 1"/>
    <x v="22"/>
    <m/>
    <s v="Solicitud información personas salvaguardas y NDF"/>
    <s v="Alberto Contreras"/>
    <s v="Veeduria"/>
    <s v="No aplica"/>
    <m/>
    <s v="CERRADO"/>
    <s v="Se enviaron insumos a la dirección de Bosques"/>
  </r>
  <r>
    <s v="REM I"/>
    <x v="103"/>
    <x v="4"/>
    <x v="1"/>
    <n v="26564"/>
    <s v="Radicado MinAmbiente"/>
    <s v="Informativo"/>
    <s v="Coordinación UER"/>
    <x v="8"/>
    <m/>
    <s v="Carta de apoyo al Programa VA"/>
    <s v="Colectivo por el Desarrollo Endógeno de Vaupés"/>
    <s v="Persona Juridica"/>
    <s v="No aplica"/>
    <m/>
    <s v="CERRADO"/>
    <s v="Informativo"/>
  </r>
  <r>
    <s v="REM I"/>
    <x v="104"/>
    <x v="4"/>
    <x v="1"/>
    <n v="25845"/>
    <s v="Radicado MinAmbiente"/>
    <s v="PQRSD"/>
    <s v="Coordinación UER"/>
    <x v="5"/>
    <m/>
    <s v="Solicitud información EOTS, POF Siare Iteviare,Sentencia 4360"/>
    <s v="Alberto Contreras"/>
    <s v="Veeduria"/>
    <s v="No aplica"/>
    <m/>
    <s v="CERRADO"/>
    <s v="Se dio respuesta con radicado 8200-2-135"/>
  </r>
  <r>
    <s v="REM I"/>
    <x v="105"/>
    <x v="4"/>
    <x v="1"/>
    <n v="27791"/>
    <s v="Radicado MinAmbiente"/>
    <s v="PQRSD"/>
    <s v="Pilar 1"/>
    <x v="21"/>
    <m/>
    <s v="Situación Sikuaniy Jiw en Mapiripan Pilar 1"/>
    <s v="Vitaliano Parra"/>
    <s v="Veeduria"/>
    <s v="No aplica"/>
    <m/>
    <s v="CERRADO"/>
    <s v=" Igual al 28794 Se dio respuesta con RAD. 8200-2-184"/>
  </r>
  <r>
    <s v="REM I"/>
    <x v="106"/>
    <x v="4"/>
    <x v="1"/>
    <n v="28129"/>
    <s v="Radicado MinAmbiente"/>
    <s v="PQRSD"/>
    <s v="Coordinación UER"/>
    <x v="11"/>
    <s v="IAS"/>
    <s v="Solicitud auditoria recursos VA"/>
    <s v="Fiscalía General de la Nacion"/>
    <s v="IAS"/>
    <s v="No aplica"/>
    <m/>
    <s v="CERRADO"/>
    <s v="Se dio respuesta con radicado 8200-2-138 "/>
  </r>
  <r>
    <s v="REM I"/>
    <x v="107"/>
    <x v="4"/>
    <x v="1"/>
    <n v="28794"/>
    <s v="Radicado MinAmbiente"/>
    <s v="PQRSD"/>
    <s v="Pilar 1"/>
    <x v="1"/>
    <m/>
    <s v="Solicitud de correspondencia tema POF Siare Iteviare Situación Sikuaniy Jiw "/>
    <s v="Vitaliano Parra"/>
    <s v="Veeduria"/>
    <s v="No aplica"/>
    <m/>
    <s v="CERRADO"/>
    <s v="Igual al 27791 Se dio respuesta con RAD. 8200-2-184"/>
  </r>
  <r>
    <s v="REM I"/>
    <x v="108"/>
    <x v="4"/>
    <x v="1"/>
    <n v="29655"/>
    <s v="Radicado MinAmbiente"/>
    <s v="Informativo"/>
    <s v="Pilar 1"/>
    <x v="21"/>
    <m/>
    <s v="Copia respuesta ANT Situación Sikuaniy Jiw en Mapiripan Pilar 1"/>
    <s v="Roberto Gaitan ANT"/>
    <s v="Veeduria"/>
    <s v="No aplica"/>
    <m/>
    <s v="CERRADO"/>
    <s v="Informativo, no requiere respuesta."/>
  </r>
  <r>
    <s v="REM I"/>
    <x v="109"/>
    <x v="5"/>
    <x v="1"/>
    <n v="30022"/>
    <s v="Radicado MinAmbiente"/>
    <s v="Insumos"/>
    <s v="Coordinación UER"/>
    <x v="5"/>
    <m/>
    <s v="Solicitud acciones en Puerto Leguizamo"/>
    <s v="Maria Esneyda Acosta Alcaldia Puerto Leguizamo"/>
    <s v="Entidad del Gobierno "/>
    <s v="No aplica"/>
    <m/>
    <s v="CERRADO"/>
    <s v="Se envío correo a David Urrego con insumos para dar respuesta desde la DBBSE"/>
  </r>
  <r>
    <s v="REM I"/>
    <x v="110"/>
    <x v="5"/>
    <x v="1"/>
    <n v="30149"/>
    <s v="Radicado MinAmbiente"/>
    <s v="PQRSD"/>
    <s v="Pilar 1"/>
    <x v="21"/>
    <m/>
    <s v="Solicitud expediente derecho de petición Situación Sikuaniy Jiw en Mapiripan Pilar 1"/>
    <s v="Roberto Gaitan ANT"/>
    <s v="Veeduria"/>
    <s v="No aplica"/>
    <m/>
    <s v="CERRADO"/>
    <s v="Se dio respuesta por correo"/>
  </r>
  <r>
    <s v="REM I"/>
    <x v="110"/>
    <x v="5"/>
    <x v="1"/>
    <n v="30273"/>
    <s v="Radicado MinAmbiente"/>
    <s v="Insumos"/>
    <s v="Coordinación UER"/>
    <x v="5"/>
    <s v="IAS"/>
    <s v="Solicitud proyectos comunidades y control y vigilancia"/>
    <s v="Procuraduría"/>
    <s v="IAS"/>
    <s v="No aplica"/>
    <m/>
    <s v="CERRADO"/>
    <s v="Se enviaron insumos a Juan Phillips"/>
  </r>
  <r>
    <s v="REM I"/>
    <x v="110"/>
    <x v="5"/>
    <x v="1"/>
    <n v="30142"/>
    <s v="Radicado MinAmbiente"/>
    <s v="PQRSD"/>
    <s v="Pilar 1"/>
    <x v="26"/>
    <m/>
    <s v="Escuela de Selva"/>
    <s v="Javier Corrales"/>
    <s v="Persona Natural"/>
    <s v="No aplica"/>
    <m/>
    <s v="CERRADO"/>
    <s v="Se dio respuesta con RAD RAD.8200-2-0221"/>
  </r>
  <r>
    <s v="REM I"/>
    <x v="111"/>
    <x v="5"/>
    <x v="1"/>
    <s v="NA"/>
    <s v="Correo Visión"/>
    <s v="PQRSD"/>
    <s v="Pilar 4"/>
    <x v="12"/>
    <m/>
    <s v="Solicitud información tercera convocatoria indígena"/>
    <s v="Fabian Romero"/>
    <s v="Persona Natural"/>
    <s v="No aplica"/>
    <m/>
    <s v="CERRADO"/>
    <s v="se respondió por correo"/>
  </r>
  <r>
    <s v="REM I"/>
    <x v="112"/>
    <x v="5"/>
    <x v="1"/>
    <n v="31775"/>
    <s v="Radicado MinAmbiente"/>
    <s v="Insumos"/>
    <s v="Coordinación UER"/>
    <x v="5"/>
    <m/>
    <s v="Debate de Control Político sobre Deforestación en el Sur del Meta, Guaviare y resto del país. "/>
    <s v="Senador Pablo catatumbo "/>
    <s v="Congreso"/>
    <s v="No aplica"/>
    <m/>
    <s v="CERRADO"/>
    <s v="Se enviaron insumos a la dirección de Bosques."/>
  </r>
  <r>
    <s v="REM I"/>
    <x v="113"/>
    <x v="5"/>
    <x v="1"/>
    <n v="32488"/>
    <s v="Radicado MinAmbiente"/>
    <s v="Informativo"/>
    <s v="Coordinación UER"/>
    <x v="3"/>
    <m/>
    <s v="Asamblea Departamental, control politico a la deforestación en Putumayo"/>
    <s v="Gobernación de Putumayo"/>
    <s v="Entidad del Gobierno "/>
    <s v="No aplica"/>
    <m/>
    <s v="CERRADO"/>
    <s v="Invitación, no requiere respuesta"/>
  </r>
  <r>
    <s v="REM I"/>
    <x v="114"/>
    <x v="5"/>
    <x v="1"/>
    <n v="32690"/>
    <s v="Radicado MinAmbiente"/>
    <s v="PQRSD"/>
    <s v="Pilar 3"/>
    <x v="24"/>
    <m/>
    <s v="Solicitud informe turismo en la naturaleza"/>
    <s v="John Molina"/>
    <s v="Persona Natural"/>
    <s v="No aplica"/>
    <m/>
    <s v="CERRADO"/>
    <s v="Se dio respuesta con RAD. 8200-2-0212"/>
  </r>
  <r>
    <s v="REM I"/>
    <x v="115"/>
    <x v="5"/>
    <x v="1"/>
    <n v="33244"/>
    <s v="Radicado MinAmbiente"/>
    <s v="PQRSD"/>
    <s v="Pilar 3"/>
    <x v="24"/>
    <m/>
    <s v="Solicitud información proyectos campesinos Cartagena de Chaira"/>
    <s v="Farith  Murcia"/>
    <s v="Persona Natural"/>
    <s v="No aplica"/>
    <m/>
    <s v="CERRADO"/>
    <s v="Se dio respuesta por correo el 19 de noviembre"/>
  </r>
  <r>
    <s v="REM I"/>
    <x v="116"/>
    <x v="5"/>
    <x v="1"/>
    <s v="NA"/>
    <s v="Correo Visión"/>
    <s v="PQRSD"/>
    <s v="Pilar 4"/>
    <x v="12"/>
    <m/>
    <s v="Solicitud información tercera convocatoria indígena"/>
    <s v="Hernando zabala"/>
    <s v="Persona Natural"/>
    <s v="No aplica"/>
    <m/>
    <s v="CERRADO"/>
    <s v="se respondió por correo"/>
  </r>
  <r>
    <s v="REM I"/>
    <x v="117"/>
    <x v="5"/>
    <x v="1"/>
    <n v="34338"/>
    <s v="Radicado MinAmbiente"/>
    <s v="PQRSD"/>
    <s v="Pilar 4"/>
    <x v="12"/>
    <m/>
    <s v="Solicitud información convocatoria mujeres indígenas"/>
    <s v="Vanessa Mora vanemoraceron@icloud.com"/>
    <s v="Persona Natural"/>
    <s v="No aplica"/>
    <m/>
    <s v="CERRADO"/>
    <s v="Se envío respuesta por correo el 6/11/21"/>
  </r>
  <r>
    <s v="REM I"/>
    <x v="118"/>
    <x v="5"/>
    <x v="1"/>
    <n v="34729"/>
    <s v="Radicado MinAmbiente"/>
    <s v="Insumos"/>
    <s v="Coordinación UER"/>
    <x v="11"/>
    <m/>
    <s v="Solicitud estado de ejecución VA Comisión quinta senado"/>
    <s v="Comisión quinta senado"/>
    <s v="Congreso"/>
    <s v="No aplica"/>
    <m/>
    <s v="CERRADO"/>
    <s v="Se envío insumos a David Urrego el 10/11"/>
  </r>
  <r>
    <s v="REM I"/>
    <x v="119"/>
    <x v="6"/>
    <x v="1"/>
    <n v="36362"/>
    <s v="Radicado MinAmbiente"/>
    <s v="Informativo"/>
    <s v="Pilar 4"/>
    <x v="6"/>
    <m/>
    <s v="Informan no aceptación proyecto Pilar 4 Resguardo ITILLA"/>
    <s v="Hector Berlamino Capitan Itilla"/>
    <s v="Persona Juridica"/>
    <s v="No aplica"/>
    <m/>
    <s v="CERRADO"/>
    <s v="Informativo"/>
  </r>
  <r>
    <s v="REM I"/>
    <x v="120"/>
    <x v="6"/>
    <x v="1"/>
    <n v="36531"/>
    <s v="Radicado MinAmbiente"/>
    <s v="PQRSD"/>
    <s v="Pilar 5"/>
    <x v="27"/>
    <m/>
    <s v="Construcción Enfoque Anidado Estrategia Integral de Control a la Deforestación y Gestión de los Bosques_x000a_"/>
    <s v="South Pole, Wildlife Works y Allcot,"/>
    <s v="Persona Juridica"/>
    <s v="No aplica"/>
    <m/>
    <s v="CERRADO"/>
    <s v="Se dio respuesta con Rad.8200-2-222"/>
  </r>
  <r>
    <s v="REM I"/>
    <x v="121"/>
    <x v="6"/>
    <x v="1"/>
    <n v="37443"/>
    <s v="Radicado MinAmbiente"/>
    <s v="PQRSD"/>
    <s v="Pilar 4"/>
    <x v="12"/>
    <m/>
    <s v="Solicitud información tercera convocatoria indígena"/>
    <s v="Gaia Amazonas-Francis Von Hildebrand"/>
    <s v="Persona Juridica"/>
    <s v="No aplica"/>
    <m/>
    <s v="CERRADO"/>
    <s v="Se envío respuesta por correo"/>
  </r>
  <r>
    <s v="REM I"/>
    <x v="122"/>
    <x v="6"/>
    <x v="1"/>
    <n v="38173"/>
    <s v="Radicado MinAmbiente"/>
    <s v="PQRSD"/>
    <s v="Pilar 1"/>
    <x v="21"/>
    <m/>
    <s v="Solicitud información Acuerdos de conservaciín y Situación Sikuaniy Jiw en Mapiripan Pilar 1"/>
    <s v="Alberto Contreras"/>
    <s v="Veeduria"/>
    <s v="No aplica"/>
    <m/>
    <s v="CERRADO"/>
    <s v="Se dio respiesta con RAD. 8200-2-0212"/>
  </r>
  <r>
    <s v="REM I"/>
    <x v="123"/>
    <x v="7"/>
    <x v="1"/>
    <n v="40474"/>
    <s v="Radicado MinAmbiente"/>
    <s v="Informativo"/>
    <s v="Pilar 4"/>
    <x v="12"/>
    <m/>
    <s v="Datos Proyecto tercera convocatoria Indígena"/>
    <s v="AAITTAVC Abel Guaman"/>
    <s v="Persona Juridica"/>
    <s v="No aplica"/>
    <m/>
    <s v="CERRADO"/>
    <s v="Es informativo, no requiere respuesta."/>
  </r>
  <r>
    <s v="REM I"/>
    <x v="124"/>
    <x v="7"/>
    <x v="1"/>
    <s v="NA"/>
    <s v="Correo Visión"/>
    <s v="PQRSD"/>
    <s v="Pilar 4"/>
    <x v="7"/>
    <m/>
    <s v="Revocatoria firma Hugo Lopez"/>
    <s v="Javier Gutierre AIRAI"/>
    <s v="Persona Juridica"/>
    <s v="No aplica"/>
    <m/>
    <s v="CERRADO"/>
    <s v="No requiere respuesta , se ajusto el proyecto del pilar 4"/>
  </r>
  <r>
    <s v="REM I"/>
    <x v="125"/>
    <x v="7"/>
    <x v="1"/>
    <n v="42852"/>
    <s v="Radicado MinAmbiente"/>
    <s v="Insumos"/>
    <s v="Pilar 3"/>
    <x v="25"/>
    <m/>
    <s v="Acuerdos de Conservación Serrania la Lindosa"/>
    <s v="Alberto Contreras"/>
    <s v="Veeduria"/>
    <s v="No aplica"/>
    <m/>
    <s v="CERRADO"/>
    <s v="Se envío correos reiterativos a SINCHI 13 , 21 y 22 de enero_x000a_Se enviaron insumos a David Urrego el 8 de febrero"/>
  </r>
  <r>
    <s v="REM I"/>
    <x v="126"/>
    <x v="7"/>
    <x v="1"/>
    <n v="43019"/>
    <s v="Radicado MinAmbiente"/>
    <s v="PQRSD"/>
    <s v="Pilar 4"/>
    <x v="13"/>
    <m/>
    <s v="exclusion áreas de resguardo indígena"/>
    <s v="Resguardo UNUMA Vichada"/>
    <s v="Persona Juridica"/>
    <s v="No aplica"/>
    <m/>
    <s v="CERRADO"/>
    <s v="Se envío respuesta desde la DCC con Rad 3202-2-00114"/>
  </r>
  <r>
    <s v="REM I"/>
    <x v="127"/>
    <x v="0"/>
    <x v="2"/>
    <n v="135"/>
    <s v="Radicado MinAmbiente"/>
    <s v="PQRSD"/>
    <s v="Pilar 3"/>
    <x v="24"/>
    <m/>
    <s v="Solicitud informe turismo en la naturaleza SINCHI"/>
    <s v="John Molina, Sinchi"/>
    <s v="Entidad del Gobierno "/>
    <s v="No aplica"/>
    <m/>
    <s v="CERRADO"/>
    <s v="Se dio respuesta con RAD. 8200-2-0212"/>
  </r>
  <r>
    <s v="REM I"/>
    <x v="128"/>
    <x v="0"/>
    <x v="2"/>
    <n v="587"/>
    <s v="Radicado MinAmbiente"/>
    <s v="Insumos"/>
    <s v="Pilar 1"/>
    <x v="23"/>
    <m/>
    <s v="Cormacarena no tiene en cuenta a los indígenas en la mesa forestal del Meta"/>
    <s v="Juan ernesto velez Asociación de cabildos indígenas del Meta"/>
    <s v="Persona Juridica"/>
    <s v="No aplica"/>
    <m/>
    <s v="CERRADO"/>
    <s v="el 8 de febrero se enviaron insumos por correo a la DBBSE"/>
  </r>
  <r>
    <s v="REM I"/>
    <x v="129"/>
    <x v="0"/>
    <x v="2"/>
    <s v="NA"/>
    <s v="Correo Visión"/>
    <s v="PQRSD"/>
    <s v="Pilar 4"/>
    <x v="12"/>
    <m/>
    <s v="Ajustes y cronograma proyectos Indígenas"/>
    <s v="Oswaldo Muca OPIAC"/>
    <s v="Entidad del Gobierno "/>
    <s v="No aplica"/>
    <m/>
    <s v="CERRADO"/>
    <s v="Se envío respuesta por correo oscatim@hotmail.com "/>
  </r>
  <r>
    <s v="REM I"/>
    <x v="130"/>
    <x v="0"/>
    <x v="2"/>
    <n v="1106"/>
    <s v="Radicado MinAmbiente"/>
    <s v="Insumos"/>
    <s v="Coordinación UER"/>
    <x v="5"/>
    <m/>
    <s v="Cuestionario Congresista Fabian Diaz"/>
    <s v="Fabian Diaz, congresista"/>
    <s v="Congreso"/>
    <s v="No aplica"/>
    <m/>
    <s v="CERRADO"/>
    <s v="Se enviaron insumos el 4 de febrero a Marcela Sierra"/>
  </r>
  <r>
    <s v="REM I"/>
    <x v="131"/>
    <x v="0"/>
    <x v="2"/>
    <s v="NA"/>
    <s v="Correo Visión"/>
    <s v="Informativo"/>
    <s v="Coordinación UER"/>
    <x v="11"/>
    <m/>
    <s v="Carta de agradecimiento apoyo  Programa VA"/>
    <s v="ASOGAMEC"/>
    <s v="Persona Juridica"/>
    <s v="No aplica"/>
    <m/>
    <s v="CERRADO"/>
    <s v="Es informativo, no requiere respuesta."/>
  </r>
  <r>
    <s v="REM I"/>
    <x v="131"/>
    <x v="0"/>
    <x v="2"/>
    <n v="2399"/>
    <s v="Radicado MinAmbiente"/>
    <s v="PQRSD"/>
    <s v="Pilar 3"/>
    <x v="24"/>
    <m/>
    <s v="Información para proyectos productivos"/>
    <s v="John Arango"/>
    <s v="Persona Natural"/>
    <s v="No aplica"/>
    <m/>
    <s v="CERRADO"/>
    <s v="Se dio respuesta con Rad. 8200-2-239"/>
  </r>
  <r>
    <s v="REM I"/>
    <x v="131"/>
    <x v="0"/>
    <x v="2"/>
    <n v="2495"/>
    <s v="Radicado MinAmbiente"/>
    <s v="PQRSD"/>
    <s v="Pilar 3"/>
    <x v="24"/>
    <m/>
    <s v="Información para proyectos productivos igual al 02399"/>
    <s v="John Arango"/>
    <s v="Persona Natural"/>
    <s v="No aplica"/>
    <m/>
    <s v="CERRADO"/>
    <s v="Se dio respuesta con Rad. 8200-2-239"/>
  </r>
  <r>
    <s v="REM I"/>
    <x v="132"/>
    <x v="0"/>
    <x v="2"/>
    <n v="2801"/>
    <s v="Radicado MinAmbiente"/>
    <s v="Traslados"/>
    <s v="Coordinación UER"/>
    <x v="28"/>
    <m/>
    <s v="Proyecto anaconda de fundación alegría"/>
    <s v="Fundación Alegría Colombia"/>
    <s v="Persona Juridica"/>
    <s v="No aplica"/>
    <m/>
    <s v="CERRADO"/>
    <s v="Se explicó por correo  al Despacho del  Vice que es de competencia de Negocios verdes"/>
  </r>
  <r>
    <s v="REM I"/>
    <x v="133"/>
    <x v="8"/>
    <x v="2"/>
    <s v="NA"/>
    <s v="Correo Visión"/>
    <s v="PQRSD"/>
    <s v="Pilar 4"/>
    <x v="13"/>
    <m/>
    <s v="exclusion áreas de resguardo indígena"/>
    <s v="Mediamos FyM S.A.S. . &lt;mediamosfym@hotmail.com&gt;"/>
    <s v="Persona Juridica"/>
    <s v="No aplica"/>
    <m/>
    <s v="CERRADO"/>
    <s v="Se envio respuesta por correo el 23 de abril"/>
  </r>
  <r>
    <s v="REM I"/>
    <x v="134"/>
    <x v="8"/>
    <x v="2"/>
    <n v="5043"/>
    <s v="Radicado MinAmbiente"/>
    <s v="Insumos"/>
    <s v="Coordinación UER"/>
    <x v="5"/>
    <m/>
    <s v="Información compromiso frenar la deforestación en Caqueta en el marco de las conversación Nacional"/>
    <s v="Vicepresidencia - Subdirección de Edu y Participación"/>
    <s v="Minambiente"/>
    <s v="No aplica"/>
    <m/>
    <s v="CERRADO"/>
    <s v="Se enviaron insumos a la DBBSE y Sub de Educación y Participación"/>
  </r>
  <r>
    <s v="REM I"/>
    <x v="135"/>
    <x v="8"/>
    <x v="2"/>
    <n v="5190"/>
    <s v="Radicado MinAmbiente"/>
    <s v="PQRSD"/>
    <s v="Pilar 4"/>
    <x v="6"/>
    <m/>
    <s v="información proyectos en el  Resguardo Indígena Carrizal ubicado en el Departamento de Guainía."/>
    <s v="Gustavo Ramirez Represesntante Resguardo indígena Carrizal"/>
    <s v="Persona Juridica"/>
    <s v="No aplica"/>
    <m/>
    <s v="CERRADO"/>
    <s v="Se envío respuesta por correo a la oficina de planeación el 18 de febrero"/>
  </r>
  <r>
    <s v="REM I"/>
    <x v="135"/>
    <x v="8"/>
    <x v="2"/>
    <n v="5292"/>
    <s v="Radicado MinAmbiente"/>
    <s v="Insumos"/>
    <s v="Pilar 4"/>
    <x v="6"/>
    <m/>
    <s v="Información procesos de articulación del Gobierno con las comunidades indígenas"/>
    <s v="Jimena Mahecha. La DBBSE pidió insumos "/>
    <s v="Minambiente"/>
    <s v="No aplica"/>
    <m/>
    <s v="CERRADO"/>
    <s v="Se enviaron insumos a la DBBSE el 19 de febrero"/>
  </r>
  <r>
    <s v="REM I"/>
    <x v="135"/>
    <x v="8"/>
    <x v="2"/>
    <n v="5192"/>
    <s v="Radicado MinAmbiente"/>
    <s v="Insumos"/>
    <s v="Pilar 4"/>
    <x v="6"/>
    <m/>
    <s v="Información sobre intervenciones en los Resguardo Indígena San Felipe Bajo Río Guainía y Rio Negro ubicado en el Departamento de Guainía"/>
    <s v="Silvio Pinto Saavedra Rep Legal Resguardo San Felipe"/>
    <s v="Minambiente"/>
    <s v="No aplica"/>
    <m/>
    <s v="CERRADO"/>
    <s v="Se enviaron insumos a Jessica Alexandra Sanchez de Planeación del MADS"/>
  </r>
  <r>
    <s v="REM I"/>
    <x v="136"/>
    <x v="8"/>
    <x v="2"/>
    <n v="6124"/>
    <s v="Radicado MinAmbiente"/>
    <s v="Informativo"/>
    <s v="Pilar 1"/>
    <x v="0"/>
    <m/>
    <s v="Contrato No VA CCON-013 2019 Entrega de Productos Finales Union Temporal Vision Amazonia"/>
    <s v="Union Temporal Vision Amazonia"/>
    <s v="Persona Juridica"/>
    <s v="No aplica"/>
    <m/>
    <s v="CERRADO"/>
    <s v="Es informativo, no requiere respuesta. Recoger el disco duro"/>
  </r>
  <r>
    <s v="REM I"/>
    <x v="137"/>
    <x v="8"/>
    <x v="2"/>
    <s v="SEP-3110-3-00051"/>
    <s v="Radicado MinAmbiente"/>
    <s v="Insumos"/>
    <s v="Pilar 4"/>
    <x v="6"/>
    <m/>
    <s v="Proyectos indígenas resguardo carrizal"/>
    <s v="subdirección de educacion y participación"/>
    <s v="Minambiente"/>
    <s v="No aplica"/>
    <m/>
    <s v="CERRADO"/>
    <s v="Se enviaron insumos a Nancy villamarin el 1 de marzo"/>
  </r>
  <r>
    <s v="REM I"/>
    <x v="137"/>
    <x v="8"/>
    <x v="2"/>
    <s v="3202-3-00019"/>
    <s v="Radicado MinAmbiente"/>
    <s v="PQRSD"/>
    <s v="Coordinación UER"/>
    <x v="22"/>
    <m/>
    <s v="Plan de trabajo para salvaguardas – año 2021"/>
    <s v="subdirección de educacion y participación"/>
    <s v="Minambiente"/>
    <s v="No aplica"/>
    <m/>
    <s v="CERRADO"/>
    <s v="Se envió respuesta el 1 de marzo a Maria amargo "/>
  </r>
  <r>
    <s v="REM I"/>
    <x v="138"/>
    <x v="1"/>
    <x v="2"/>
    <n v="8843"/>
    <s v="Radicado MinAmbiente"/>
    <s v="PQRSD"/>
    <s v="Pilar 1"/>
    <x v="29"/>
    <m/>
    <s v="Inquietud recursos para poblaciones campesinas meta"/>
    <s v="Anderson Aguas Pérez"/>
    <s v="Persona Natural"/>
    <s v="No aplica"/>
    <m/>
    <s v="CERRADO"/>
    <s v="Se dio respuesta con RAD.8200-2-0294"/>
  </r>
  <r>
    <s v="REM I"/>
    <x v="139"/>
    <x v="1"/>
    <x v="2"/>
    <n v="9058"/>
    <s v="Radicado MinAmbiente"/>
    <s v="PQRSD"/>
    <s v="Pilar 5"/>
    <x v="27"/>
    <m/>
    <s v="Preocupación deforestación en el amazonas"/>
    <s v="Gloria Riaño"/>
    <s v="Persona Natural"/>
    <s v="No aplica"/>
    <m/>
    <s v="CERRADO"/>
    <s v="Se dio respuesta con RAD. 8200-2-0292"/>
  </r>
  <r>
    <s v="REM I"/>
    <x v="140"/>
    <x v="1"/>
    <x v="2"/>
    <n v="9575"/>
    <s v="Radicado MinAmbiente"/>
    <s v="PQRSD"/>
    <s v="Pilar 4"/>
    <x v="12"/>
    <m/>
    <s v="Inquietud tercera convocatoria "/>
    <s v="Héctor Echeverría Alvarado_x000a_Representante Legal Agroservicios Ltda."/>
    <s v="Persona Juridica"/>
    <s v="No aplica"/>
    <m/>
    <s v="CERRADO"/>
    <s v="Se dio respuesta con RAD. 8200-2-0291"/>
  </r>
  <r>
    <s v="REM I"/>
    <x v="141"/>
    <x v="1"/>
    <x v="2"/>
    <n v="9954"/>
    <s v="Radicado MinAmbiente"/>
    <s v="PQRSD"/>
    <s v="Coordinación UER"/>
    <x v="5"/>
    <m/>
    <s v="Invitación a realizar acciones en la Amazonía"/>
    <s v="Gustavo Cruz"/>
    <s v="Persona Natural"/>
    <s v="No aplica"/>
    <m/>
    <s v="CERRADO"/>
    <s v="Se dio respuesta con RAD.8200-2-0293"/>
  </r>
  <r>
    <s v="REM I"/>
    <x v="142"/>
    <x v="1"/>
    <x v="2"/>
    <s v=" SEP-3110-3-00104 "/>
    <s v="Radicado MinAmbiente"/>
    <s v="PQRSD"/>
    <s v="Pilar 4 y 5"/>
    <x v="13"/>
    <m/>
    <s v="Memo traslado peticion 9575"/>
    <s v="subdirección de educacion y participación"/>
    <s v="Minambiente"/>
    <s v="No aplica"/>
    <m/>
    <s v="CERRADO"/>
    <s v="Se dio respuesta con RAD. 8200-2-0291"/>
  </r>
  <r>
    <s v="REM I"/>
    <x v="142"/>
    <x v="1"/>
    <x v="2"/>
    <s v="SEP-3110-3-00101"/>
    <s v="Radicado MinAmbiente"/>
    <s v="PQRSD"/>
    <s v="Coordinación UER"/>
    <x v="22"/>
    <m/>
    <s v="Memorando Respuesta 08873 sobre salvaguardas"/>
    <s v="subdirección de educacion y participación"/>
    <s v="Minambiente"/>
    <s v="No aplica"/>
    <m/>
    <s v="CERRADO"/>
    <s v="Se envío respuesta a Laura Buitrago el 30 de marzo"/>
  </r>
  <r>
    <s v="REM I"/>
    <x v="143"/>
    <x v="2"/>
    <x v="2"/>
    <n v="10751"/>
    <s v="Radicado MinAmbiente"/>
    <s v="Informativo"/>
    <s v="Coordinación UER"/>
    <x v="2"/>
    <s v="Veeduria"/>
    <s v="Respuesta de CDA  a veedurias del guaviare"/>
    <s v="CDA"/>
    <s v="Corporación"/>
    <s v="No aplica"/>
    <m/>
    <s v="CERRADO"/>
    <s v="Informativo"/>
  </r>
  <r>
    <s v="REM I"/>
    <x v="144"/>
    <x v="2"/>
    <x v="2"/>
    <n v="11015"/>
    <s v="Radicado MinAmbiente"/>
    <s v="PQRSD"/>
    <s v="Coordinación UER"/>
    <x v="0"/>
    <m/>
    <s v="Duda recursos cuenta visión amazonía UTC BID"/>
    <s v="Jose Gutierrez TECHNOFFSHORE"/>
    <s v="Persona Juridica"/>
    <s v="No aplica"/>
    <m/>
    <s v="CERRADO"/>
    <s v="Se envío correo solicitando traslado a BID"/>
  </r>
  <r>
    <s v="REM I"/>
    <x v="145"/>
    <x v="2"/>
    <x v="2"/>
    <n v="11903"/>
    <s v="Radicado MinAmbiente"/>
    <s v="PQRSD"/>
    <s v="Pilar 4"/>
    <x v="13"/>
    <m/>
    <s v="exclusion áreas de resguardo indígena"/>
    <s v="Resguardo San Felipe Silvio Saavedra"/>
    <s v="Persona Juridica"/>
    <s v="No aplica"/>
    <m/>
    <s v="CERRADO"/>
    <s v="Se dio respuesta con RAD. 8200-2-0267"/>
  </r>
  <r>
    <s v="REM I"/>
    <x v="145"/>
    <x v="2"/>
    <x v="2"/>
    <n v="11904"/>
    <s v="Radicado MinAmbiente"/>
    <s v="PQRSD"/>
    <s v="Pilar 4"/>
    <x v="13"/>
    <m/>
    <s v="exclusion áreas de resguardo indígena"/>
    <s v="Resguardo CMARI Aquileo Medina"/>
    <s v="Persona Juridica"/>
    <s v="No aplica"/>
    <m/>
    <s v="CERRADO"/>
    <s v="Se dio respuesta con  Rad. 8200-2-0268"/>
  </r>
  <r>
    <s v="REM I"/>
    <x v="145"/>
    <x v="2"/>
    <x v="2"/>
    <n v="11902"/>
    <s v="Radicado MinAmbiente"/>
    <s v="PQRSD"/>
    <s v="Pilar 4"/>
    <x v="13"/>
    <m/>
    <s v="exclusion áreas de resguardo indígena"/>
    <s v="Resguardo Vaupes Simon Valencia"/>
    <s v="Persona Juridica"/>
    <s v="No aplica"/>
    <m/>
    <s v="CERRADO"/>
    <s v="Se dio respiesta con RAD-8200-2-0269"/>
  </r>
  <r>
    <s v="REM I"/>
    <x v="146"/>
    <x v="2"/>
    <x v="2"/>
    <s v="NA"/>
    <s v="Correo Visión"/>
    <s v="PQRSD"/>
    <s v="Coordinación UER"/>
    <x v="5"/>
    <m/>
    <s v="Solicitud información proyectos Visión Amazonía"/>
    <s v="Valentina Montaño"/>
    <s v="Persona Natural"/>
    <s v="No aplica"/>
    <m/>
    <s v="CERRADO"/>
    <s v="Se dio respuesta por correo "/>
  </r>
  <r>
    <s v="REM I"/>
    <x v="147"/>
    <x v="9"/>
    <x v="2"/>
    <n v="15026"/>
    <s v="Radicado MinAmbiente"/>
    <s v="Insumos"/>
    <s v="Coordinación UER"/>
    <x v="5"/>
    <s v="IAS"/>
    <s v="información sobre la ejecución del plan de acción del Pacto de Leticia"/>
    <s v="Nidian Soledad Castillo Tellez_x000a_Procuraduría Asuntos Ambientales y Agrarios"/>
    <s v="IAS"/>
    <s v="No aplica"/>
    <m/>
    <s v="CERRADO"/>
    <s v="Se enviaron insumors por correo a OAI del MADS"/>
  </r>
  <r>
    <s v="REM I"/>
    <x v="148"/>
    <x v="9"/>
    <x v="2"/>
    <n v="15168"/>
    <s v="Radicado MinAmbiente"/>
    <s v="PQRSD"/>
    <s v="Pilar 2"/>
    <x v="30"/>
    <m/>
    <s v="Mora en aportes pensiones RAP Amazonia"/>
    <s v="Porvenir"/>
    <s v="Persona Juridica"/>
    <s v="No aplica"/>
    <m/>
    <s v="CERRADO"/>
    <s v="Se dio respuesta con Rad. 8200-2-0335"/>
  </r>
  <r>
    <s v="REM I"/>
    <x v="148"/>
    <x v="9"/>
    <x v="2"/>
    <n v="15172"/>
    <s v="Radicado MinAmbiente"/>
    <s v="Insumos"/>
    <s v="Pilar 4"/>
    <x v="6"/>
    <m/>
    <s v="Solicitud de información caso del pueblo Nukak- auto interlocutorio N° AIR18-197."/>
    <s v="Juan Carlos Gualdron -Contraloría Posconflicto"/>
    <s v="IAS"/>
    <s v="No aplica"/>
    <m/>
    <s v="CERRADO"/>
    <s v="Se enviaron insumos por correo a Jurídica el 13 de mayo"/>
  </r>
  <r>
    <s v="REM I"/>
    <x v="148"/>
    <x v="9"/>
    <x v="2"/>
    <s v="NA"/>
    <s v="Correo Visión"/>
    <s v="PQRSD"/>
    <s v="Pilar 4 y 5"/>
    <x v="13"/>
    <m/>
    <s v="exclusion áreas de resguardo indígena"/>
    <s v="Resguardo Indigena Unama-vichada "/>
    <s v="Persona Juridica"/>
    <s v="No aplica"/>
    <m/>
    <s v="CERRADO"/>
    <s v="Se envió respuesta por correo"/>
  </r>
  <r>
    <s v="REM I"/>
    <x v="149"/>
    <x v="9"/>
    <x v="2"/>
    <n v="15490"/>
    <s v="Radicado MinAmbiente"/>
    <s v="PQRSD"/>
    <s v="Pilar 4"/>
    <x v="6"/>
    <m/>
    <s v="informacion sobre la ejecucion e implementacion del proyecto denominado &quot; evaluacion y actualizacion deb12 planes de vida de las AATTs(zonales) y adopcion del plan de gobierno"/>
    <s v="Juan albeiro trujillo valle _x000a_Secretario general - zona AZATIAC"/>
    <s v="Persona Juridica"/>
    <s v="No aplica"/>
    <m/>
    <s v="CERRADO"/>
    <s v="Se dio respuesta con Rad.8200-2-0336"/>
  </r>
  <r>
    <s v="REM I"/>
    <x v="150"/>
    <x v="9"/>
    <x v="2"/>
    <s v="NA"/>
    <s v="Correo Visión"/>
    <s v="PQRSD"/>
    <s v="Pilar 1"/>
    <x v="1"/>
    <m/>
    <s v="coordenadas del área y/o shapefile correspondiente al Núcleo de Desarrollo Forestal OROTUYO"/>
    <s v="Carolina María Gil -Amazon,Conservation Team"/>
    <s v="Persona Juridica"/>
    <s v="No aplica"/>
    <m/>
    <s v="CERRADO"/>
    <s v="Se dio respuesta por correo el 28 de mayo"/>
  </r>
  <r>
    <s v="REM I"/>
    <x v="151"/>
    <x v="9"/>
    <x v="2"/>
    <n v="15846"/>
    <s v="Radicado MinAmbiente"/>
    <s v="PQRSD"/>
    <s v="Coordinación UER"/>
    <x v="22"/>
    <m/>
    <s v="Queja incumplimiento del Ministerio del Ambiente y CARS en montar salvaguardas de Cancún"/>
    <s v="Myriam Baron Garzon"/>
    <s v="Persona Natural"/>
    <s v="No aplica"/>
    <m/>
    <s v="CERRADO"/>
    <s v="Se dio respuesta con RAD.8200-2-0351"/>
  </r>
  <r>
    <s v="REM I"/>
    <x v="151"/>
    <x v="9"/>
    <x v="2"/>
    <n v="15813"/>
    <s v="Radicado MinAmbiente"/>
    <s v="Insumos"/>
    <s v="Pilar 4"/>
    <x v="6"/>
    <m/>
    <s v="Solicitud información inversiones indígenas Alberto contreras"/>
    <s v="Alberto Contreras"/>
    <s v="Veeduria"/>
    <s v="No aplica"/>
    <m/>
    <s v="CERRADO"/>
    <s v="Se enviaron insumos a la DBBSE el 26 de mayo"/>
  </r>
  <r>
    <s v="REM I"/>
    <x v="152"/>
    <x v="9"/>
    <x v="2"/>
    <n v="16414"/>
    <s v="Radicado MinAmbiente"/>
    <s v="Informativo"/>
    <s v="Pilar 1"/>
    <x v="1"/>
    <m/>
    <s v="Solicitud a MinInterior de insumos para POF Tarapaca"/>
    <s v="Consorcio POF"/>
    <s v="Persona Juridica"/>
    <s v="No aplica"/>
    <m/>
    <s v="CERRADO"/>
    <s v="Es copia, informativo, no requiere respuesta"/>
  </r>
  <r>
    <s v="REM I"/>
    <x v="152"/>
    <x v="9"/>
    <x v="2"/>
    <n v="16414"/>
    <s v="Radicado MinAmbiente"/>
    <s v="Informativo"/>
    <s v="Pilar 1"/>
    <x v="1"/>
    <m/>
    <s v="solicitud información POF Tarapaca"/>
    <s v="Consorcio POF"/>
    <s v="Persona Juridica"/>
    <s v="No aplica"/>
    <m/>
    <s v="CERRADO"/>
    <s v="Informativo, no requiere respuesta."/>
  </r>
  <r>
    <s v="REM I"/>
    <x v="153"/>
    <x v="9"/>
    <x v="2"/>
    <n v="16676"/>
    <s v="Radicado MinAmbiente"/>
    <s v="PQRSD"/>
    <s v="Coordinación UER"/>
    <x v="5"/>
    <s v="IAS"/>
    <s v="Dudas Itilla -Chiribiquete"/>
    <s v="Fiscalía General de la Nacion"/>
    <s v="IAS"/>
    <s v="No aplica"/>
    <m/>
    <s v="CERRADO"/>
    <s v="Se dio respuesta con Rad. 8200-0353"/>
  </r>
  <r>
    <s v="REM I"/>
    <x v="153"/>
    <x v="9"/>
    <x v="2"/>
    <n v="16695"/>
    <s v="Radicado MinAmbiente"/>
    <s v="PQRSD"/>
    <s v="Coordinación UER"/>
    <x v="5"/>
    <m/>
    <s v="Solicitud de información sobre la contribución del Programa a la estrategia de control de la deforestación"/>
    <s v="Ximena Ayala"/>
    <s v="Persona Natural"/>
    <s v="No aplica"/>
    <m/>
    <s v="CERRADO"/>
    <s v="Se dio respuesta con RAD.8200-2-0498"/>
  </r>
  <r>
    <s v="REM I"/>
    <x v="154"/>
    <x v="9"/>
    <x v="2"/>
    <n v="17037"/>
    <s v="Radicado MinAmbiente"/>
    <s v="Traslados"/>
    <s v="Coordinación UER"/>
    <x v="28"/>
    <m/>
    <s v="Duda recursos cuenta visión amazonía UTC BID"/>
    <s v="Jose Gutierrez TECHNOFFSHORE"/>
    <s v="Persona Juridica"/>
    <s v="No aplica"/>
    <m/>
    <s v="CERRADO"/>
    <s v="Repetido Rad 11015"/>
  </r>
  <r>
    <s v="REM I"/>
    <x v="155"/>
    <x v="9"/>
    <x v="2"/>
    <n v="17836"/>
    <s v="Radicado MinAmbiente"/>
    <s v="Informativo"/>
    <s v="Coordinación UER"/>
    <x v="3"/>
    <m/>
    <s v="Invitación Amasamblea General ASAMAUCOWOT"/>
    <s v="TIBERIO PACHON GONZALEZ ASAMAUCOWOT"/>
    <s v="Persona Juridica"/>
    <s v="No aplica"/>
    <m/>
    <s v="CERRADO"/>
    <s v="Invitación, no requiere respuesta"/>
  </r>
  <r>
    <s v="REM I"/>
    <x v="156"/>
    <x v="9"/>
    <x v="2"/>
    <n v="18183"/>
    <s v="Radicado MinAmbiente"/>
    <s v="Informativo"/>
    <s v="Coordinación UER"/>
    <x v="2"/>
    <m/>
    <s v="Envío de doc Guía de Deporte Sostenible:"/>
    <s v="MinDeporte"/>
    <s v="Entidad del Gobierno "/>
    <s v="No aplica"/>
    <m/>
    <s v="CERRADO"/>
    <s v="Informativo, no requiere respuesta."/>
  </r>
  <r>
    <s v="REM I"/>
    <x v="157"/>
    <x v="10"/>
    <x v="2"/>
    <n v="19610"/>
    <s v="Radicado MinAmbiente"/>
    <s v="Insumos"/>
    <s v="Coordinación UER"/>
    <x v="5"/>
    <m/>
    <s v="Solicitud información acciones para control de la deforestación"/>
    <s v="David Pulido, representante de la camara Guaviare"/>
    <s v="Congreso"/>
    <s v="No aplica"/>
    <m/>
    <s v="CERRADO"/>
    <s v="Se enviaron insumos a la DBBSE quien tiene el radicado "/>
  </r>
  <r>
    <s v="REM I"/>
    <x v="158"/>
    <x v="10"/>
    <x v="2"/>
    <n v="22048"/>
    <s v="Radicado MinAmbiente"/>
    <s v="Informativo"/>
    <s v="Coordinación UER"/>
    <x v="3"/>
    <m/>
    <s v="Invitación mesa de concertación cauca"/>
    <s v="Elias Larrahondo Gobernador"/>
    <s v="Entidad del Gobierno "/>
    <s v="No aplica"/>
    <m/>
    <s v="CERRADO"/>
    <s v="Informativo, no requiere respuesta."/>
  </r>
  <r>
    <s v="REM I"/>
    <x v="159"/>
    <x v="11"/>
    <x v="2"/>
    <n v="24389"/>
    <s v="Radicado MinAmbiente"/>
    <s v="Informativo"/>
    <s v="Coordinación UER"/>
    <x v="8"/>
    <m/>
    <s v="Entrega de 2 Ejemplares de la Publicación Otras Medidas Efectivas de Conservación Basadas en áreas OMEC"/>
    <s v="Resnatur"/>
    <s v="Persona Juridica"/>
    <s v="No aplica"/>
    <m/>
    <s v="CERRADO"/>
    <s v="Informativo, no requiere respuesta."/>
  </r>
  <r>
    <s v="REM I"/>
    <x v="160"/>
    <x v="3"/>
    <x v="2"/>
    <s v="NA"/>
    <s v="Correo Visión"/>
    <s v="PQRSD"/>
    <s v="Coordinación UER"/>
    <x v="11"/>
    <s v="IAS"/>
    <s v="Solicitud información de nombres de posibles personas beneficiarias proyectos de Visión Amazonía"/>
    <s v="Diana Manrrique Dirección  Especializada Contra Las Violaciones a los Derechos Humanos Fiscalía"/>
    <s v="IAS"/>
    <s v="No aplica"/>
    <m/>
    <s v="CERRADO"/>
    <s v="Se envió correo el 4 de agosto con respuesta"/>
  </r>
  <r>
    <s v="REM I"/>
    <x v="161"/>
    <x v="3"/>
    <x v="2"/>
    <n v="28603"/>
    <s v="Radicado MinAmbiente"/>
    <s v="PQRSD"/>
    <s v="Pilar 4"/>
    <x v="6"/>
    <m/>
    <s v="Situación recursos proyecto ASATIQ"/>
    <s v="Eladio González-ASATIQ"/>
    <s v="Persona Juridica"/>
    <s v="No aplica"/>
    <m/>
    <s v="CERRADO"/>
    <s v="Se dio respuesta con RAD.8200-2-0448"/>
  </r>
  <r>
    <s v="REM I"/>
    <x v="162"/>
    <x v="3"/>
    <x v="2"/>
    <n v="29631"/>
    <s v="Radicado MinAmbiente"/>
    <s v="Insumos"/>
    <s v="Pilar 4"/>
    <x v="6"/>
    <m/>
    <s v="Solicitud proyectos ASATIQ y ACAZUNIP."/>
    <s v="MÓNICA LILIANA VALENCIA MONTAÑA_x000a_Representante a la Cámara por el Vaupés"/>
    <s v="Congreso"/>
    <s v="No aplica"/>
    <m/>
    <s v="CERRADO"/>
    <s v="Se enviaron insumos a Jurídica el 03 de septiembre"/>
  </r>
  <r>
    <s v="REM I"/>
    <x v="163"/>
    <x v="4"/>
    <x v="2"/>
    <n v="30701"/>
    <s v="Radicado MinAmbiente"/>
    <s v="PQRSD"/>
    <s v="Coordinación UER"/>
    <x v="18"/>
    <m/>
    <s v="Solicitud información para aplicar a recursos del programa"/>
    <s v="Jose Olmedo Castro"/>
    <s v="Persona Natural"/>
    <s v="No aplica"/>
    <m/>
    <s v="CERRADO"/>
    <s v="Se dio respuesta al correo del peticionario"/>
  </r>
  <r>
    <s v="REM I"/>
    <x v="164"/>
    <x v="4"/>
    <x v="2"/>
    <s v=" 31663"/>
    <s v="Radicado MinAmbiente"/>
    <s v="PQRSD"/>
    <s v="Pilar 4"/>
    <x v="6"/>
    <m/>
    <s v="Solicitud reunión con gobernador Vichada"/>
    <s v="Alvaro Arley Leon Florez_x000a_Gobernador De Vichada"/>
    <s v="Entidad del Gobierno "/>
    <s v="No aplica"/>
    <m/>
    <s v="CERRADO"/>
    <s v="Solicitud de reunión, se realizó reunión el 15 de septiembre"/>
  </r>
  <r>
    <s v="REM I"/>
    <x v="165"/>
    <x v="4"/>
    <x v="2"/>
    <n v="31805"/>
    <s v="Radicado MinAmbiente"/>
    <s v="PQRSD"/>
    <s v="Coordinación UER"/>
    <x v="4"/>
    <m/>
    <s v="Solicitud apoyo comunidad el cristal"/>
    <s v="Luz Mery Castillo"/>
    <s v="Persona Natural"/>
    <s v="No aplica"/>
    <m/>
    <s v="CERRADO"/>
    <s v="Se dio respuesta con RAD.8200-2-0482"/>
  </r>
  <r>
    <s v="REM I"/>
    <x v="166"/>
    <x v="4"/>
    <x v="2"/>
    <n v="32913"/>
    <s v="Radicado MinAmbiente"/>
    <s v="PQRSD"/>
    <s v="Pilar 4"/>
    <x v="13"/>
    <m/>
    <s v="exclusion áreas de resguardo indígena"/>
    <s v="Eladio González-ASATIQ"/>
    <s v="Persona Juridica"/>
    <s v="No aplica"/>
    <m/>
    <s v="CERRADO"/>
    <s v="Se realizó reunión y se tiene proyecto con ellos Rad 28603"/>
  </r>
  <r>
    <s v="REM I"/>
    <x v="166"/>
    <x v="4"/>
    <x v="2"/>
    <n v="32912"/>
    <s v="Radicado MinAmbiente"/>
    <s v="PQRSD"/>
    <s v="Pilar 4 y 5"/>
    <x v="13"/>
    <m/>
    <s v="exclusion áreas de resguardo indígena"/>
    <s v="Timoteo Suarez ASATRIZY"/>
    <s v="Persona Juridica"/>
    <s v="No aplica"/>
    <m/>
    <s v="CERRADO"/>
    <s v="Se dio respuesta por correo*"/>
  </r>
  <r>
    <s v="REM I"/>
    <x v="167"/>
    <x v="4"/>
    <x v="2"/>
    <s v="NA"/>
    <s v="Correo Visión"/>
    <s v="PQRSD"/>
    <s v="Pilar 1"/>
    <x v="1"/>
    <m/>
    <s v="Solicitud información POT Solano"/>
    <s v="Union temporal EOT Solano"/>
    <s v="Persona Juridica"/>
    <s v="No aplica"/>
    <m/>
    <s v="CERRADO"/>
    <s v="Se dio respuesta por correo"/>
  </r>
  <r>
    <s v="REM I"/>
    <x v="168"/>
    <x v="5"/>
    <x v="2"/>
    <n v="34609"/>
    <s v="Radicado MinAmbiente"/>
    <s v="PQRSD"/>
    <s v="Coordinación UER"/>
    <x v="4"/>
    <m/>
    <s v="Solicitud apoyo a la comunidad Cumaribo "/>
    <s v=" Junta de Acción Comunal de las Inspecciones de Chupave"/>
    <s v="Persona Juridica"/>
    <s v="No aplica"/>
    <m/>
    <s v="CERRADO"/>
    <s v="Se dio respuesta con RAD.8200-2-0527 "/>
  </r>
  <r>
    <s v="REM I"/>
    <x v="169"/>
    <x v="5"/>
    <x v="2"/>
    <n v="34902"/>
    <s v="Radicado MinAmbiente"/>
    <s v="PQRSD"/>
    <s v="Coordinación UER"/>
    <x v="22"/>
    <m/>
    <s v="Solicitud de información salvaguardas y proyectos corpolindosa, asoprocegua, viveros, pueblo jiw , mapiripan"/>
    <s v="Alberto Contreras"/>
    <s v="Veeduria"/>
    <s v="No aplica"/>
    <m/>
    <s v="CERRADO"/>
    <s v="Se dio respuesta con RAD. 8200-2-0477"/>
  </r>
  <r>
    <s v="REM I"/>
    <x v="169"/>
    <x v="5"/>
    <x v="2"/>
    <n v="34882"/>
    <s v="Radicado MinAmbiente"/>
    <s v="PQRSD"/>
    <s v="Coordinación UER"/>
    <x v="14"/>
    <m/>
    <s v="Solicitudd dedialogo social y trabajo con mujeres indígenas"/>
    <s v="Alberto Contreras"/>
    <s v="Veeduria"/>
    <s v="No aplica"/>
    <m/>
    <s v="CERRADO"/>
    <s v="Se dio respuesta con RAD.8200-2-0478"/>
  </r>
  <r>
    <s v="REM I"/>
    <x v="170"/>
    <x v="5"/>
    <x v="2"/>
    <n v="35965"/>
    <s v="Radicado MinAmbiente"/>
    <s v="PQRSD"/>
    <s v="Coordinación UER"/>
    <x v="11"/>
    <s v="IAS"/>
    <s v="Solicitud base de datos beneficiarios Calamar(posible delito ambiental)"/>
    <s v="Fiscalía General de la Nacion"/>
    <s v="IAS"/>
    <s v="No aplica"/>
    <m/>
    <s v="CERRADO"/>
    <s v="Se dio respuesta con RAD.8200-2-0489"/>
  </r>
  <r>
    <s v="REM I"/>
    <x v="171"/>
    <x v="6"/>
    <x v="2"/>
    <n v="38959"/>
    <s v="Radicado MinAmbiente"/>
    <s v="Insumos"/>
    <s v="Pilar 4"/>
    <x v="6"/>
    <s v="IAS"/>
    <s v="Solicitud Clamor de los pueblos indígenas del sur oriente colombiano"/>
    <s v="Procuraduría Regional de Guaviare"/>
    <s v="IAS"/>
    <s v="No aplica"/>
    <m/>
    <s v="CERRADO"/>
    <s v="Se enviaron insumos  a la subdirección de educación"/>
  </r>
  <r>
    <s v="REM I"/>
    <x v="172"/>
    <x v="6"/>
    <x v="2"/>
    <s v="NA"/>
    <s v="Correo Visión"/>
    <s v="PQRSD"/>
    <s v="Coordinación UER"/>
    <x v="11"/>
    <m/>
    <s v="Solicitud información informe anual"/>
    <s v="Juana Micán "/>
    <s v="Persona Natural"/>
    <s v="No aplica"/>
    <m/>
    <s v="CERRADO"/>
    <s v="Se dio respuesta por correo"/>
  </r>
  <r>
    <s v="REM I"/>
    <x v="173"/>
    <x v="6"/>
    <x v="2"/>
    <n v="41650"/>
    <s v="Radicado MinAmbiente"/>
    <s v="PQRSD"/>
    <s v="Pilar 1"/>
    <x v="29"/>
    <m/>
    <s v="Solicitud de información sobre el IFA"/>
    <s v="Tatiana Murcia"/>
    <s v="Persona Natural"/>
    <s v="No aplica"/>
    <m/>
    <s v="CERRADO"/>
    <s v="Se envió respuesta por correo "/>
  </r>
  <r>
    <s v="REM I"/>
    <x v="174"/>
    <x v="7"/>
    <x v="2"/>
    <n v="43223"/>
    <s v="Radicado MinAmbiente"/>
    <s v="PQRSD"/>
    <s v="Pilar 2"/>
    <x v="31"/>
    <m/>
    <s v="Solicitud información convenio con ANT"/>
    <s v="Vitaliano parra con copia Fiscalía"/>
    <s v="Veeduria"/>
    <s v="No aplica"/>
    <m/>
    <s v="CERRADO"/>
    <s v="Se dio respuesta con Rad 8200-2-0571"/>
  </r>
  <r>
    <s v="REM I"/>
    <x v="175"/>
    <x v="7"/>
    <x v="2"/>
    <s v="43289-41864"/>
    <s v="Radicado MinAmbiente"/>
    <s v="PQRSD"/>
    <s v="Pilar 1"/>
    <x v="23"/>
    <m/>
    <s v="Solicitud información Mesas Forestales"/>
    <s v="Libardo Florez"/>
    <s v="Persona Natural"/>
    <s v="No aplica"/>
    <m/>
    <s v="CERRADO"/>
    <s v="Se dio respuesta con Rad 8200-2-0578"/>
  </r>
  <r>
    <s v="REM I"/>
    <x v="176"/>
    <x v="7"/>
    <x v="2"/>
    <n v="44040"/>
    <s v="Radicado MinAmbiente"/>
    <s v="PQRSD"/>
    <s v="Pilar 3"/>
    <x v="24"/>
    <m/>
    <s v="Solicitud información Corpolindosa"/>
    <s v="SANDRA GALINDO ROJAS"/>
    <s v="Persona Natural"/>
    <s v="No aplica"/>
    <m/>
    <s v="CERRADO"/>
    <s v="Se dio respuesta con RADICADO 8200-2-0547"/>
  </r>
  <r>
    <s v="REM I"/>
    <x v="176"/>
    <x v="7"/>
    <x v="2"/>
    <s v="NA"/>
    <s v="Correo Visión"/>
    <s v="PQRSD"/>
    <s v="Pilar 3"/>
    <x v="24"/>
    <m/>
    <s v="Solicitud información Corpolindosa"/>
    <s v="SANDRA GALINDO ROJAS"/>
    <s v="Persona Natural"/>
    <s v="No aplica"/>
    <m/>
    <s v="CERRADO"/>
    <s v="Se dio respuesta por correo. Es igual al rad 44040"/>
  </r>
  <r>
    <s v="REM I"/>
    <x v="177"/>
    <x v="7"/>
    <x v="2"/>
    <n v="44621"/>
    <s v="Radicado MinAmbiente"/>
    <s v="PQRSD"/>
    <s v="Pilar 1"/>
    <x v="23"/>
    <m/>
    <s v="Solicitud convocatoria mesas forestales meta"/>
    <s v="Alberto Contreras"/>
    <s v="Veeduria"/>
    <s v="No aplica"/>
    <m/>
    <s v="CERRADO"/>
    <s v="Se dio respuesta con Rad 8200-2-0576"/>
  </r>
  <r>
    <s v="REM I"/>
    <x v="177"/>
    <x v="7"/>
    <x v="2"/>
    <n v="44892"/>
    <s v="Radicado MinAmbiente"/>
    <s v="PQRSD"/>
    <s v="Coordinación UER"/>
    <x v="11"/>
    <m/>
    <s v="Solicitud información PIVA, recursos VA, contratación , etc"/>
    <s v="Forest People Programm"/>
    <s v="Persona Juridica"/>
    <s v="No aplica"/>
    <m/>
    <s v="CERRADO"/>
    <s v="Igual a radicado 44923 y 44851 Se dio respuesta con Radicado 8200-2-2022-00042"/>
  </r>
  <r>
    <s v="REM I"/>
    <x v="178"/>
    <x v="7"/>
    <x v="2"/>
    <n v="44849"/>
    <s v="Radicado MinAmbiente"/>
    <s v="PQRSD"/>
    <s v="Pilar 4"/>
    <x v="6"/>
    <m/>
    <s v="Solicitud información proyectos Parque Tinigua, Yaguara "/>
    <s v="Juan Camilo Rozo"/>
    <s v="Persona Natural"/>
    <s v="No aplica"/>
    <m/>
    <s v="CERRADO"/>
    <s v="Se dio respuesta con Rad 8200-2-0579"/>
  </r>
  <r>
    <s v="REM I"/>
    <x v="179"/>
    <x v="7"/>
    <x v="2"/>
    <n v="45148"/>
    <s v="Radicado MinAmbiente"/>
    <s v="PQRSD"/>
    <s v="Coordinación UER"/>
    <x v="11"/>
    <s v="IAS"/>
    <s v="Solicitud de información recursos del programa y protección indígenas"/>
    <s v="Contraloria"/>
    <s v="IAS"/>
    <s v="No aplica"/>
    <m/>
    <s v="CERRADO"/>
    <s v="Se dio respuesta con Rad 8200-2-0577"/>
  </r>
  <r>
    <s v="REM I"/>
    <x v="180"/>
    <x v="7"/>
    <x v="2"/>
    <n v="45213"/>
    <s v="Radicado MinAmbiente"/>
    <s v="PQRSD"/>
    <s v="Pilar 2"/>
    <x v="31"/>
    <m/>
    <s v="Solicitud de información contrato con ANT, mapiripan"/>
    <s v="Vitaliano Parra"/>
    <s v="Veeduria"/>
    <s v="No aplica"/>
    <m/>
    <s v="CERRADO"/>
    <s v="Se dio respuesta con Rad 8200-2-0571"/>
  </r>
  <r>
    <s v="REM I"/>
    <x v="181"/>
    <x v="0"/>
    <x v="3"/>
    <n v="1030"/>
    <s v="Radicado MinAmbiente"/>
    <s v="PQRSD"/>
    <s v="Coordinación UER"/>
    <x v="5"/>
    <s v="IAS"/>
    <s v="Solicitud de información petición Alberto Contreras"/>
    <s v="Contraloria"/>
    <s v="IAS"/>
    <s v="No aplica"/>
    <m/>
    <s v="CERRADO"/>
    <s v="Se dio respuesta con Rad 8200-2-009"/>
  </r>
  <r>
    <s v="REM I"/>
    <x v="182"/>
    <x v="0"/>
    <x v="3"/>
    <n v="1157"/>
    <s v="Radicado MinAmbiente"/>
    <s v="PQRSD"/>
    <s v="Coordinación UER"/>
    <x v="5"/>
    <s v="IAS"/>
    <s v="Solicitud de información petición Sandra Galindo"/>
    <s v="Procuraduría"/>
    <s v="IAS"/>
    <s v="No aplica"/>
    <m/>
    <s v="CERRADO"/>
    <s v="Se dio respuesta con Rad 8200-2-009"/>
  </r>
  <r>
    <s v="REM I"/>
    <x v="183"/>
    <x v="0"/>
    <x v="3"/>
    <n v="2696"/>
    <s v="Radicado MinAmbiente"/>
    <s v="PQRSD"/>
    <s v="Coordinación UER"/>
    <x v="18"/>
    <m/>
    <s v="Solicitud de información convocatorias"/>
    <s v="Soledad Lopez Fundación Camaleones"/>
    <s v="Persona Juridica"/>
    <s v="No aplica"/>
    <m/>
    <s v="CERRADO"/>
    <s v="Se dio respuesta por correo"/>
  </r>
  <r>
    <s v="REM I"/>
    <x v="184"/>
    <x v="8"/>
    <x v="3"/>
    <n v="3893"/>
    <s v="Radicado MinAmbiente"/>
    <s v="PQRSD"/>
    <s v="Pilar 1"/>
    <x v="29"/>
    <m/>
    <s v="Solicitud información Piamonte Cauca IFA"/>
    <s v="Frankly cabrera"/>
    <s v="Persona Natural"/>
    <s v="No aplica"/>
    <m/>
    <s v="CERRADO"/>
    <s v="Se dio respiesta con Radicado 8200-2-2022-00121"/>
  </r>
  <r>
    <s v="REM I"/>
    <x v="185"/>
    <x v="8"/>
    <x v="3"/>
    <n v="4093"/>
    <s v="Radicado MinAmbiente"/>
    <s v="PQRSD"/>
    <s v="Pilar 4"/>
    <x v="6"/>
    <m/>
    <s v="Firma Otro si acuerdo Resguardo Alto Unuma PIVA 2020"/>
    <s v="Héctor Echeverría Alvarado_x000a_Representante Legal Agroservicios Ltda."/>
    <s v="Persona Juridica"/>
    <s v="No aplica"/>
    <m/>
    <s v="CERRADO"/>
    <s v="Se envió respuesta por correo desde el Líder del pilar 4"/>
  </r>
  <r>
    <s v="REM I"/>
    <x v="186"/>
    <x v="8"/>
    <x v="3"/>
    <n v="5351"/>
    <s v="Radicado MinAmbiente"/>
    <s v="Informativo"/>
    <s v="Coordinación UER"/>
    <x v="2"/>
    <m/>
    <s v="Radicado traslado Mininterior requisito Forest Programme"/>
    <s v="Mininterior"/>
    <s v="Entidad del Gobierno "/>
    <s v="No aplica"/>
    <m/>
    <s v="CERRADO"/>
    <s v="Informativo no requiere respuesta"/>
  </r>
  <r>
    <s v="REM I"/>
    <x v="186"/>
    <x v="8"/>
    <x v="3"/>
    <n v="42027"/>
    <s v="Radicado MinAmbiente"/>
    <s v="Insumos"/>
    <s v="Pilar 1"/>
    <x v="29"/>
    <m/>
    <s v="Solicitud insumos para Congreso sobre IFA"/>
    <s v="Juanita Goebertus Representante Camara"/>
    <s v="Congreso"/>
    <s v="No aplica"/>
    <m/>
    <s v="CERRADO"/>
    <s v="Se enviaron insumos a la OAJ"/>
  </r>
  <r>
    <s v="REM I"/>
    <x v="187"/>
    <x v="8"/>
    <x v="3"/>
    <n v="5833"/>
    <s v="Radicado MinAmbiente"/>
    <s v="Traslados"/>
    <s v="Coordinación UER"/>
    <x v="28"/>
    <m/>
    <s v="Solicitud información politica negocios verdes Amazonía"/>
    <s v="Astrid Vidal"/>
    <s v="Persona Natural"/>
    <s v="No aplica"/>
    <m/>
    <s v="CERRADO"/>
    <s v="Se realizo traslado a ONV"/>
  </r>
  <r>
    <s v="REM I"/>
    <x v="188"/>
    <x v="8"/>
    <x v="3"/>
    <s v="NA"/>
    <s v="Correo Visión"/>
    <s v="PQRSD"/>
    <s v="Pilar 4"/>
    <x v="6"/>
    <s v="IAS"/>
    <s v="Solicitud información proyectos indígenas "/>
    <s v="Nubia Cenid Pulido, Procuraduría"/>
    <s v="IAS"/>
    <s v="No aplica"/>
    <m/>
    <s v="CERRADO"/>
    <s v="Se envió respuesta por correo"/>
  </r>
  <r>
    <s v="REM I"/>
    <x v="189"/>
    <x v="8"/>
    <x v="3"/>
    <s v="NA"/>
    <s v="Correo Visión"/>
    <s v="PQRSD"/>
    <s v="Pilar 1"/>
    <x v="29"/>
    <m/>
    <s v="Presunta infracción ambiental de beneficiaria del programa"/>
    <s v="Alberto Contreras"/>
    <s v="Veeduria"/>
    <s v="No aplica"/>
    <m/>
    <s v="CERRADO"/>
    <s v="Se dio respuesta por correo"/>
  </r>
  <r>
    <s v="REM I"/>
    <x v="190"/>
    <x v="1"/>
    <x v="3"/>
    <s v="NA"/>
    <s v="Correo Visión"/>
    <s v="PQRSD"/>
    <s v="Pilar 1"/>
    <x v="29"/>
    <m/>
    <s v="Interes de hacer parte del IFA"/>
    <s v="Draijer Julian Suaza"/>
    <s v="Persona Natural"/>
    <s v="No aplica"/>
    <m/>
    <s v="CERRADO"/>
    <s v="Se dio respuesta por correo"/>
  </r>
  <r>
    <s v="REM I"/>
    <x v="191"/>
    <x v="1"/>
    <x v="3"/>
    <s v="NA"/>
    <s v="Correo Visión"/>
    <s v="PQRSD"/>
    <s v="Pilar 1"/>
    <x v="29"/>
    <m/>
    <s v="Interes de hacer parte del IFA"/>
    <s v="Reserva Túnel del Dragon Verde"/>
    <s v="Persona Natural"/>
    <s v="No aplica"/>
    <m/>
    <s v="CERRADO"/>
    <s v="Se dio respuesta por correo"/>
  </r>
  <r>
    <s v="REM I"/>
    <x v="191"/>
    <x v="1"/>
    <x v="3"/>
    <n v="40714"/>
    <s v="ARCA"/>
    <s v="PQRSD"/>
    <s v="Coordinación UER"/>
    <x v="18"/>
    <m/>
    <s v="Inclusion de piamonte a Visión Amazonía IGUAL 21002022E3005203"/>
    <s v="Manuel Cuellar"/>
    <s v="Entidad del Gobierno "/>
    <s v="No aplica"/>
    <m/>
    <s v="CERRADO"/>
    <s v="Se dio respuesta con rad 2022E1040714 "/>
  </r>
  <r>
    <s v="REM I"/>
    <x v="192"/>
    <x v="1"/>
    <x v="3"/>
    <n v="8925"/>
    <s v="Radicado MinAmbiente"/>
    <s v="Informativo"/>
    <s v="Coordinación UER"/>
    <x v="8"/>
    <m/>
    <s v="Tala indiscriminada"/>
    <s v="Alberto Contreras"/>
    <s v="Veeduria"/>
    <s v="No aplica"/>
    <m/>
    <s v="CERRADO"/>
    <s v="Informativo, respuesta de la policia"/>
  </r>
  <r>
    <s v="REM I"/>
    <x v="193"/>
    <x v="1"/>
    <x v="3"/>
    <n v="9562"/>
    <s v="Radicado MinAmbiente"/>
    <s v="PQRSD"/>
    <s v="Coordinación UER"/>
    <x v="20"/>
    <m/>
    <s v="Reunion corpoamazonoia"/>
    <s v="CORPOAMAZONIA"/>
    <s v="Corporación"/>
    <s v="No aplica"/>
    <m/>
    <s v="CERRADO"/>
    <s v="Se realizó reunión "/>
  </r>
  <r>
    <s v="REM I"/>
    <x v="194"/>
    <x v="1"/>
    <x v="3"/>
    <s v="NA"/>
    <s v="Correo Visión"/>
    <s v="PQRSD"/>
    <s v="Coordinación UER"/>
    <x v="18"/>
    <m/>
    <s v="Solicitud información convocatorias"/>
    <s v="Delvis salazar"/>
    <s v="Persona Natural"/>
    <s v="No aplica"/>
    <m/>
    <s v="CERRADO"/>
    <s v="Se dio respuesta por correo"/>
  </r>
  <r>
    <s v="REM I"/>
    <x v="195"/>
    <x v="1"/>
    <x v="3"/>
    <n v="10798"/>
    <s v="Radicado MinAmbiente"/>
    <s v="PQRSD"/>
    <s v="Coordinación UER"/>
    <x v="11"/>
    <m/>
    <s v="Cuestionario Programa Generalidades"/>
    <s v="Nayime Lopera"/>
    <s v="Persona Natural"/>
    <s v="No aplica"/>
    <m/>
    <s v="CERRADO"/>
    <s v="Se dio respuesta con Rad 8200-2-2022-00152"/>
  </r>
  <r>
    <s v="REM I"/>
    <x v="196"/>
    <x v="1"/>
    <x v="3"/>
    <n v="11011"/>
    <s v="Radicado MinAmbiente"/>
    <s v="Informativo"/>
    <s v="Coordinación UER"/>
    <x v="8"/>
    <m/>
    <s v="Información escucha la amazonía "/>
    <s v="Francisco Von Hildebrand -Gaia Amazonas"/>
    <s v="Persona Juridica"/>
    <s v="No aplica"/>
    <m/>
    <s v="CERRADO"/>
    <s v="Es informativo no requiere respuesta"/>
  </r>
  <r>
    <s v="REM I"/>
    <x v="197"/>
    <x v="2"/>
    <x v="3"/>
    <s v="NA"/>
    <s v="Correo Visión"/>
    <s v="PQRSD"/>
    <s v="Pilar 1"/>
    <x v="29"/>
    <m/>
    <s v="Interes de hacer parte del IFA"/>
    <s v="Jorge Mancera"/>
    <s v="Persona Natural"/>
    <s v="No aplica"/>
    <m/>
    <s v="CERRADO"/>
    <s v="Se dio respuesta por correo"/>
  </r>
  <r>
    <s v="REM I"/>
    <x v="198"/>
    <x v="2"/>
    <x v="3"/>
    <n v="11710"/>
    <s v="Radicado MinAmbiente"/>
    <s v="Informativo"/>
    <s v="Coordinación UER"/>
    <x v="4"/>
    <m/>
    <s v="Apoyo feria indígena"/>
    <s v="Fundación Alcatraz"/>
    <s v="Persona Juridica"/>
    <s v="No aplica"/>
    <m/>
    <s v="CERRADO"/>
    <s v="Informativo Pilar 4"/>
  </r>
  <r>
    <s v="REM I"/>
    <x v="199"/>
    <x v="11"/>
    <x v="3"/>
    <n v="22886"/>
    <s v="Radicado MinAmbiente"/>
    <s v="PQRSD"/>
    <s v="Coordinación UER"/>
    <x v="5"/>
    <m/>
    <s v="Cuestionario acciones en Guaviare por pilares"/>
    <s v="Amalia Nieto"/>
    <s v="Persona Natural"/>
    <s v="No aplica"/>
    <m/>
    <s v="CERRADO"/>
    <s v="Se respondio con radicado 20002022e200386"/>
  </r>
  <r>
    <s v="REM I"/>
    <x v="200"/>
    <x v="11"/>
    <x v="3"/>
    <n v="102468"/>
    <s v="Radicado MinAmbiente"/>
    <s v="PQRSD"/>
    <s v="Pilar 4 y 5"/>
    <x v="13"/>
    <m/>
    <s v="Desestimiento exclusion "/>
    <s v="Héctor Echeverría Alvarado_x000a_Representante Legal Agroservicios Ltda."/>
    <s v="Persona Juridica"/>
    <s v="No aplica"/>
    <m/>
    <s v="CERRADO"/>
    <s v="Se dio respuesta con Radicado No. 20002022E2006143"/>
  </r>
  <r>
    <s v="REM I"/>
    <x v="201"/>
    <x v="3"/>
    <x v="3"/>
    <s v="NA"/>
    <s v="Correo Visión"/>
    <s v="PQRSD"/>
    <s v="Pilar 1"/>
    <x v="26"/>
    <m/>
    <s v="PRAE Coordinador IER Villa Carmona"/>
    <s v="Dumas Alejandro Motta"/>
    <s v="Persona Natural"/>
    <s v="No aplica"/>
    <m/>
    <s v="CERRADO"/>
    <s v="Se dio respuesta por correo"/>
  </r>
  <r>
    <s v="REM I"/>
    <x v="202"/>
    <x v="3"/>
    <x v="3"/>
    <n v="27425"/>
    <s v="ARCA"/>
    <s v="PQRSD"/>
    <s v="Pilar 4 y 5"/>
    <x v="13"/>
    <m/>
    <s v="Exclusion UNUMA"/>
    <s v="Héctor Echeverría Alvarado_x000a_Representante Legal Agroservicios Ltda."/>
    <s v="Persona Juridica"/>
    <s v="No aplica"/>
    <m/>
    <s v="CERRADO"/>
    <s v="Es el mismo que el 29509 se respondió con Rad 20002022E2014024"/>
  </r>
  <r>
    <s v="REM I"/>
    <x v="203"/>
    <x v="3"/>
    <x v="3"/>
    <n v="29509"/>
    <s v="ARCA"/>
    <s v="PQRSD"/>
    <s v="Pilar 4 y 5"/>
    <x v="13"/>
    <m/>
    <s v="Exclusion UNUMA"/>
    <s v="Héctor Echeverría Alvarado_x000a_Representante Legal Agroservicios Ltda."/>
    <s v="Persona Juridica"/>
    <s v="No aplica"/>
    <m/>
    <s v="CERRADO"/>
    <s v="Se dio respuesta con Rad 20002022E2014024"/>
  </r>
  <r>
    <s v="REM I"/>
    <x v="203"/>
    <x v="3"/>
    <x v="3"/>
    <n v="29542"/>
    <s v="ARCA"/>
    <s v="PQRSD"/>
    <s v="Pilar 4 y 5"/>
    <x v="13"/>
    <m/>
    <s v="Exclusion UNUMA"/>
    <s v="Héctor Echeverría Alvarado_x000a_Representante Legal Agroservicios Ltda."/>
    <s v="Persona Juridica"/>
    <s v="No aplica"/>
    <m/>
    <s v="CERRADO"/>
    <s v="Es el mismo que el 29509 se respondió con Rad 20002022E2014024"/>
  </r>
  <r>
    <s v="REM I"/>
    <x v="204"/>
    <x v="3"/>
    <x v="3"/>
    <s v="NA"/>
    <s v="Correo Visión"/>
    <s v="PQRSD"/>
    <s v="Pilar 2"/>
    <x v="30"/>
    <m/>
    <s v="Información RAP Amazonía"/>
    <s v="MinHacienda"/>
    <s v="Entidad del Gobierno "/>
    <s v="No aplica"/>
    <m/>
    <s v="CERRADO"/>
    <s v="Se dio respuesta por correo"/>
  </r>
  <r>
    <s v="REM I"/>
    <x v="205"/>
    <x v="3"/>
    <x v="3"/>
    <s v="NA"/>
    <s v="Correo Visión"/>
    <s v="Insumos"/>
    <s v="Coordinación UER"/>
    <x v="5"/>
    <m/>
    <s v="Cuestionario proposicion 10 audiencia publica amazonas"/>
    <s v="Congreso de la republica "/>
    <s v="Congreso"/>
    <s v="No aplica"/>
    <m/>
    <s v="CERRADO"/>
    <s v="Se enviaron insumos por correo"/>
  </r>
  <r>
    <s v="REM I"/>
    <x v="206"/>
    <x v="4"/>
    <x v="3"/>
    <n v="32475"/>
    <s v="ARCA"/>
    <s v="PQRSD"/>
    <s v="Pilar 1"/>
    <x v="23"/>
    <m/>
    <s v="Corrupción mesas forestales META"/>
    <s v="Senadora Aida Avella"/>
    <s v="Congreso"/>
    <s v="No aplica"/>
    <m/>
    <s v="CERRADO"/>
    <s v="Se dio respuesta en el arca "/>
  </r>
  <r>
    <s v="REM I"/>
    <x v="207"/>
    <x v="4"/>
    <x v="3"/>
    <m/>
    <s v="ARCA"/>
    <s v="PQRSD"/>
    <s v="Pilar 2"/>
    <x v="1"/>
    <m/>
    <s v="Santa Rosa apoyo ordenamiento"/>
    <s v="Alcalde Santa Rosa"/>
    <s v="Entidad del Gobierno "/>
    <s v="No aplica"/>
    <m/>
    <s v="CERRADO"/>
    <s v="Se dio respuesta por correo"/>
  </r>
  <r>
    <s v="REM I"/>
    <x v="207"/>
    <x v="4"/>
    <x v="3"/>
    <s v="NA"/>
    <s v="Correo Visión"/>
    <s v="PQRSD"/>
    <s v="Pilar 2"/>
    <x v="1"/>
    <m/>
    <s v="Doncello Apoyo ordenamiento"/>
    <s v="Alcalde Doncello"/>
    <s v="Entidad del Gobierno "/>
    <s v="No aplica"/>
    <m/>
    <s v="CERRADO"/>
    <s v="Se dio respuesta por correo"/>
  </r>
  <r>
    <s v="REM I"/>
    <x v="208"/>
    <x v="4"/>
    <x v="3"/>
    <n v="34554"/>
    <s v="ARCA"/>
    <s v="PQRSD"/>
    <s v="Pilar 4"/>
    <x v="11"/>
    <m/>
    <s v="OPIAC recursos y gestión "/>
    <s v="carolina encinosa"/>
    <s v="Veeduria"/>
    <s v="No aplica"/>
    <m/>
    <s v="CERRADO"/>
    <s v="No esta dirigido a nosotros"/>
  </r>
  <r>
    <s v="REM I"/>
    <x v="209"/>
    <x v="4"/>
    <x v="3"/>
    <s v="NA"/>
    <s v="Correo Visión"/>
    <s v="PQRSD"/>
    <s v="Pilar 1"/>
    <x v="29"/>
    <m/>
    <s v="Pago IFA"/>
    <s v="Orlando Gonzalez"/>
    <s v="Persona Natural"/>
    <s v="No aplica"/>
    <m/>
    <s v="CERRADO"/>
    <s v="Se dio respuesta por correo"/>
  </r>
  <r>
    <s v="REM I"/>
    <x v="210"/>
    <x v="4"/>
    <x v="3"/>
    <n v="36290"/>
    <s v="ARCA"/>
    <s v="PQRSD"/>
    <s v="Pilar 4 y 5"/>
    <x v="13"/>
    <m/>
    <s v="exclusion áreas de resguardo indígena"/>
    <s v="Resguardo Indígena Paujil "/>
    <s v="Persona Juridica"/>
    <s v="No aplica"/>
    <m/>
    <s v="CERRADO"/>
    <s v="carta de desestimiento"/>
  </r>
  <r>
    <s v="REM I"/>
    <x v="210"/>
    <x v="4"/>
    <x v="3"/>
    <n v="36295"/>
    <s v="ARCA"/>
    <s v="PQRSD"/>
    <s v="Pilar 4 y 5"/>
    <x v="13"/>
    <m/>
    <s v="exclusion áreas de resguardo indígena"/>
    <s v="Resguardo Indígena Paujil "/>
    <s v="Persona Juridica"/>
    <s v="No aplica"/>
    <m/>
    <s v="CERRADO"/>
    <s v="Se dio respuesta con RAD 20002023E2000282"/>
  </r>
  <r>
    <s v="REM I"/>
    <x v="210"/>
    <x v="4"/>
    <x v="3"/>
    <n v="36167"/>
    <s v="ARCA"/>
    <s v="PQRSD"/>
    <s v="Pilar 4 y 5"/>
    <x v="13"/>
    <m/>
    <s v="exclusion áreas de resguardo indígena"/>
    <s v="Resguardo Almidón la Ceiba y Paloma Río Inirida"/>
    <s v="Persona Juridica"/>
    <s v="No aplica"/>
    <m/>
    <s v="CERRADO"/>
    <s v="carta de desestimiento"/>
  </r>
  <r>
    <s v="REM I"/>
    <x v="211"/>
    <x v="5"/>
    <x v="3"/>
    <n v="37399"/>
    <s v="ARCA"/>
    <s v="PQRSD"/>
    <s v="Coordinación UER"/>
    <x v="11"/>
    <m/>
    <s v="Información recursos Programa"/>
    <s v="Hernan Trujillo"/>
    <s v="Persona Natural"/>
    <s v="No aplica"/>
    <m/>
    <s v="CERRADO"/>
    <s v="Se dio respuesta en el arca "/>
  </r>
  <r>
    <s v="REM I"/>
    <x v="212"/>
    <x v="5"/>
    <x v="3"/>
    <s v="NA"/>
    <s v="Correo Visión"/>
    <s v="PQRSD"/>
    <s v="Pilar 4"/>
    <x v="12"/>
    <m/>
    <s v="Interes convocatoria mujeres indígenas"/>
    <s v="Octavio Ballesteros"/>
    <s v="Persona Natural"/>
    <s v="No aplica"/>
    <m/>
    <s v="CERRADO"/>
    <s v="Se dio respuesta por correo"/>
  </r>
  <r>
    <s v="REM I"/>
    <x v="212"/>
    <x v="5"/>
    <x v="3"/>
    <n v="37642"/>
    <s v="ARCA"/>
    <s v="PQRSD"/>
    <s v="Pilar 4 y 5"/>
    <x v="13"/>
    <m/>
    <s v="Accion cumplimiento UNUMA"/>
    <s v="Héctor Echeverría Alvarado_x000a_Representante Legal Agroservicios Ltda."/>
    <s v="Persona Juridica"/>
    <s v="No aplica"/>
    <m/>
    <s v="CERRADO"/>
    <s v="Se dio respuesta por correo"/>
  </r>
  <r>
    <s v="REM I"/>
    <x v="213"/>
    <x v="5"/>
    <x v="3"/>
    <n v="40376"/>
    <s v="ARCA"/>
    <s v="Insumos"/>
    <s v="Coordinación UER"/>
    <x v="11"/>
    <m/>
    <s v="Alertas ejecución recursos"/>
    <s v="Jairo Sedano"/>
    <s v="Persona Natural"/>
    <s v="No aplica"/>
    <m/>
    <s v="CERRADO"/>
    <s v="Se enviaron insumos a Sandra Sguerra"/>
  </r>
  <r>
    <s v="REM I"/>
    <x v="214"/>
    <x v="5"/>
    <x v="3"/>
    <n v="39905"/>
    <s v="ARCA"/>
    <s v="PQRSD"/>
    <s v="Pilar 1"/>
    <x v="29"/>
    <m/>
    <s v="Cumplimiento IFA"/>
    <s v="Herney Beltran"/>
    <s v="Persona Natural"/>
    <s v="No aplica"/>
    <m/>
    <s v="CERRADO"/>
    <s v="Se dio respuesta con rad 20002022E2015421"/>
  </r>
  <r>
    <s v="REM I"/>
    <x v="215"/>
    <x v="5"/>
    <x v="3"/>
    <s v="NA"/>
    <s v="Correo Visión"/>
    <s v="PQRSD"/>
    <s v="Pilar 3"/>
    <x v="24"/>
    <m/>
    <s v="Información financiación proyectos productivos"/>
    <s v="Luis Forero"/>
    <s v="Persona Natural"/>
    <s v="No aplica"/>
    <m/>
    <s v="CERRADO"/>
    <s v="Se envió respuesta por correo"/>
  </r>
  <r>
    <s v="REM I"/>
    <x v="216"/>
    <x v="5"/>
    <x v="3"/>
    <s v="21002022E3005203"/>
    <s v="ARCA"/>
    <s v="PQRSD"/>
    <s v="Coordinación UER"/>
    <x v="18"/>
    <m/>
    <s v="Inclusion de piamonte a Visión Amazonía"/>
    <s v="Manuel Cuellar"/>
    <s v="Entidad del Gobierno "/>
    <s v="No aplica"/>
    <m/>
    <s v="CERRADO"/>
    <s v="Se dio respuesta con Rad 20002022E2016209"/>
  </r>
  <r>
    <s v="REM I"/>
    <x v="216"/>
    <x v="5"/>
    <x v="3"/>
    <n v="40929"/>
    <s v="ARCA"/>
    <s v="Informativo"/>
    <s v="Coordinación UER"/>
    <x v="3"/>
    <m/>
    <s v="Invitación dialogos deforestacion"/>
    <s v="Dirección de Bosques"/>
    <s v="Minambiente"/>
    <s v="No aplica"/>
    <m/>
    <s v="CERRADO"/>
    <s v="No requiere respuesta , invitación "/>
  </r>
  <r>
    <s v="REM I"/>
    <x v="217"/>
    <x v="5"/>
    <x v="3"/>
    <n v="29542"/>
    <s v="ARCA"/>
    <s v="PQRSD"/>
    <s v="Pilar 4 y 5"/>
    <x v="13"/>
    <m/>
    <s v="TUTELA UNUMA"/>
    <s v="Juzgado Hector Hecheverria"/>
    <s v="Juzgado"/>
    <s v="No aplica"/>
    <m/>
    <s v="CERRADO"/>
    <s v="Juridica de MADS dio respuesta y fallo favorable"/>
  </r>
  <r>
    <s v="REM I"/>
    <x v="217"/>
    <x v="5"/>
    <x v="3"/>
    <n v="42105"/>
    <s v="ARCA"/>
    <s v="Traslados"/>
    <s v="Coordinación UER"/>
    <x v="28"/>
    <m/>
    <s v="Fondo amazonico "/>
    <s v="Cancilleria"/>
    <s v="Entidad del Gobierno "/>
    <s v="No aplica"/>
    <m/>
    <s v="CERRADO"/>
    <s v="Se devolvio porque no es de nuestra competencia"/>
  </r>
  <r>
    <s v="REM I"/>
    <x v="218"/>
    <x v="6"/>
    <x v="3"/>
    <n v="42161"/>
    <s v="ARCA"/>
    <s v="PQRSD"/>
    <s v="Pilar 4"/>
    <x v="13"/>
    <m/>
    <s v="_x0009_RENUNCIA AL PROYECTO VISION AMAZONIA"/>
    <s v="Resguardo Caranacoa-Yuri-Laguna Morocoto"/>
    <s v="Persona Juridica"/>
    <s v="No aplica"/>
    <m/>
    <s v="CERRADO"/>
    <s v="carta de desestimiento"/>
  </r>
  <r>
    <s v="REM I"/>
    <x v="219"/>
    <x v="6"/>
    <x v="3"/>
    <n v="42598"/>
    <s v="Radicado MinAmbiente"/>
    <s v="PQRSD"/>
    <s v="Pilar 4 y 5"/>
    <x v="13"/>
    <m/>
    <s v="Tutela ACATISEMA"/>
    <s v="Juzgado Promiscuo de Familia de Puerto Carreño, Vichada"/>
    <s v="Juzgado"/>
    <s v="No aplica"/>
    <m/>
    <s v="CERRADO"/>
    <s v="Se envioó respuesta a oficina Juridica de MADS"/>
  </r>
  <r>
    <s v="REM I"/>
    <x v="219"/>
    <x v="6"/>
    <x v="3"/>
    <n v="42551"/>
    <s v="Radicado MinAmbiente"/>
    <s v="PQRSD"/>
    <s v="Pilar 2"/>
    <x v="30"/>
    <m/>
    <s v="Información RAP Amazonía"/>
    <s v="Congreso de la republica "/>
    <s v="Congreso"/>
    <s v="No aplica"/>
    <m/>
    <s v="CERRADO"/>
    <s v="Se respondió por correo a juridia los datos de la RAP para traslado"/>
  </r>
  <r>
    <s v="REM I"/>
    <x v="220"/>
    <x v="6"/>
    <x v="3"/>
    <n v="43706"/>
    <s v="ARCA"/>
    <s v="PQRSD"/>
    <s v="Pilar 1"/>
    <x v="29"/>
    <m/>
    <s v="Información IFA "/>
    <s v="Herney Beltran"/>
    <s v="Persona Natural"/>
    <s v="No aplica"/>
    <m/>
    <s v="CERRADO"/>
    <s v="Se dio respuesta por correo"/>
  </r>
  <r>
    <s v="REM I"/>
    <x v="221"/>
    <x v="6"/>
    <x v="3"/>
    <n v="43653"/>
    <s v="ARCA"/>
    <s v="PQRSD"/>
    <s v="Pilar 4"/>
    <x v="6"/>
    <s v="IAS"/>
    <s v="Denuncia convenio de coejecución VA 001 de 2020 celebrado entre Patrimonio Natural y la Asociación de Autoridades Tradicionales Indígenas de Querarí-Asatiq"/>
    <s v="Contraloria"/>
    <s v="IAS"/>
    <s v="No aplica"/>
    <m/>
    <s v="CERRADO"/>
    <s v="Se envio copia de respuesta de FPN a control interno"/>
  </r>
  <r>
    <s v="REM I"/>
    <x v="221"/>
    <x v="6"/>
    <x v="3"/>
    <n v="43653"/>
    <s v="ARCA"/>
    <s v="PQRSD"/>
    <s v="Pilar 4"/>
    <x v="6"/>
    <s v="IAS"/>
    <s v="Convenio ASATIQ"/>
    <s v="Contraloria"/>
    <s v="IAS"/>
    <s v="No aplica"/>
    <m/>
    <s v="CERRADO"/>
    <s v="Se envio copia de respuesta de FPN a control interno"/>
  </r>
  <r>
    <s v="REM I"/>
    <x v="221"/>
    <x v="6"/>
    <x v="3"/>
    <s v="31012022E3005294"/>
    <s v="ARCA"/>
    <s v="Informativo"/>
    <s v="Coordinación UER"/>
    <x v="3"/>
    <m/>
    <s v="reunión para articular esfuerzos en el marco de la gestión de los incendios forestales y el programa de Visión amazonia"/>
    <s v="Dirección de Cambio Climático"/>
    <s v="Minambiente"/>
    <s v="No aplica"/>
    <m/>
    <s v="CERRADO"/>
    <s v="No requiere respuesta , invitación "/>
  </r>
  <r>
    <s v="REM I"/>
    <x v="222"/>
    <x v="6"/>
    <x v="3"/>
    <n v="44000"/>
    <s v="ARCA"/>
    <s v="PQRSD"/>
    <s v="Pilar 1"/>
    <x v="29"/>
    <m/>
    <s v="Información IFA "/>
    <s v="Yeimin Andrea Beltran "/>
    <s v="Persona Natural"/>
    <s v="No aplica"/>
    <m/>
    <s v="CERRADO"/>
    <s v="Se dio respuesta con Rad 20002022E2019919"/>
  </r>
  <r>
    <s v="REM I"/>
    <x v="223"/>
    <x v="6"/>
    <x v="3"/>
    <n v="44295"/>
    <s v="ARCA"/>
    <s v="PQRSD"/>
    <s v="Pilar 4"/>
    <x v="14"/>
    <m/>
    <s v="Dialogo indigenas"/>
    <s v="Carolina Encinosa "/>
    <s v="Veeduria"/>
    <s v="No aplica"/>
    <m/>
    <s v="CERRADO"/>
    <s v="Se dio respuesta con Rad 20002022E2024490"/>
  </r>
  <r>
    <s v="REM I"/>
    <x v="223"/>
    <x v="6"/>
    <x v="3"/>
    <n v="44412"/>
    <s v="ARCA"/>
    <s v="PQRSD"/>
    <s v="Pilar 1"/>
    <x v="29"/>
    <m/>
    <s v="Información IFA "/>
    <s v="Superintendencia de industria y comercio"/>
    <s v="Entidad del Gobierno "/>
    <s v="No aplica"/>
    <m/>
    <s v="CERRADO"/>
    <s v="Nos estan enviando nuestra respuesta a Herney Beltran"/>
  </r>
  <r>
    <s v="REM I"/>
    <x v="223"/>
    <x v="6"/>
    <x v="3"/>
    <s v="NA"/>
    <s v="Correo Visión"/>
    <s v="PQRSD"/>
    <s v="Pilar 1"/>
    <x v="29"/>
    <m/>
    <s v="Solicitud de información del IFA"/>
    <s v="Nestor Aragon"/>
    <s v="Persona Natural"/>
    <s v="No aplica"/>
    <m/>
    <s v="CERRADO"/>
    <s v="Se dio respuesta por correo"/>
  </r>
  <r>
    <s v="REM I"/>
    <x v="224"/>
    <x v="6"/>
    <x v="3"/>
    <n v="43590"/>
    <s v="ARCA"/>
    <s v="PQRSD"/>
    <s v="Pilar 1"/>
    <x v="29"/>
    <m/>
    <s v="Información IFA "/>
    <s v="Nini Sierra-Personeria Guaviare"/>
    <s v="Persona Natural"/>
    <s v="No aplica"/>
    <m/>
    <s v="CERRADO"/>
    <s v="Se dio respuesta por correo"/>
  </r>
  <r>
    <s v="REM I"/>
    <x v="225"/>
    <x v="6"/>
    <x v="3"/>
    <s v="NA"/>
    <s v="Correo Visión"/>
    <s v="PQRSD"/>
    <s v="Pilar 1"/>
    <x v="29"/>
    <s v="IAS"/>
    <s v="Información IFA "/>
    <s v="Procuraduría Regional de Guaviare"/>
    <s v="IAS"/>
    <s v="No aplica"/>
    <m/>
    <s v="CERRADO"/>
    <s v="Se dio respuesta por correo-Nini sierra"/>
  </r>
  <r>
    <s v="REM I"/>
    <x v="225"/>
    <x v="6"/>
    <x v="3"/>
    <s v="NA"/>
    <s v="Correo Visión"/>
    <s v="PQRSD"/>
    <s v="Pilar 1"/>
    <x v="29"/>
    <s v="IAS"/>
    <s v="Información IFA "/>
    <s v="Procuraduría Regional de Guaviare"/>
    <s v="IAS"/>
    <s v="No aplica"/>
    <m/>
    <s v="CERRADO"/>
    <s v="Se dio respuesta por correo-Yeimin Andrea Beltran "/>
  </r>
  <r>
    <s v="REM I"/>
    <x v="225"/>
    <x v="6"/>
    <x v="3"/>
    <s v="NA"/>
    <s v="Correo Visión"/>
    <s v="PQRSD"/>
    <s v="Pilar 1"/>
    <x v="29"/>
    <m/>
    <s v="Interes en partcipar en el IFA"/>
    <s v="Tito Oicota"/>
    <s v="Persona Natural"/>
    <s v="No aplica"/>
    <m/>
    <s v="CERRADO"/>
    <s v="Se dio respuesta por correo"/>
  </r>
  <r>
    <s v="REM I"/>
    <x v="225"/>
    <x v="6"/>
    <x v="3"/>
    <s v="NA"/>
    <s v="Correo Visión"/>
    <s v="PQRSD"/>
    <s v="Pilar 1"/>
    <x v="29"/>
    <m/>
    <s v="Interes en partcipar en el IFA"/>
    <s v="Andres Acosta"/>
    <s v="Persona Natural"/>
    <s v="No aplica"/>
    <m/>
    <s v="CERRADO"/>
    <s v="Se dio respuesta por correo"/>
  </r>
  <r>
    <s v="REM I"/>
    <x v="225"/>
    <x v="6"/>
    <x v="3"/>
    <s v="NA"/>
    <s v="Correo Visión"/>
    <s v="PQRSD"/>
    <s v="Pilar 1"/>
    <x v="29"/>
    <m/>
    <s v="Interes en partcipar en el IFA"/>
    <s v="Tito Oicota"/>
    <s v="Persona Natural"/>
    <s v="No aplica"/>
    <m/>
    <s v="CERRADO"/>
    <s v="Se dio respuesta por correo"/>
  </r>
  <r>
    <s v="REM I"/>
    <x v="226"/>
    <x v="6"/>
    <x v="3"/>
    <s v="NA"/>
    <s v="Correo Visión"/>
    <s v="Insumos"/>
    <s v="Coordinación UER"/>
    <x v="5"/>
    <m/>
    <s v="Cuestionario mejoras Programa "/>
    <s v="Alberto Contreras"/>
    <s v="Veeduria"/>
    <s v="No aplica"/>
    <m/>
    <s v="CERRADO"/>
    <s v="Se mandaron insumos a Diana Mantilla"/>
  </r>
  <r>
    <s v="REM I"/>
    <x v="227"/>
    <x v="6"/>
    <x v="3"/>
    <n v="46402"/>
    <s v="ARCA"/>
    <s v="PQRSD"/>
    <s v="Pilar 4"/>
    <x v="6"/>
    <s v="IAS"/>
    <s v="Convenio ASATIQ"/>
    <s v="Contraloria"/>
    <s v="IAS"/>
    <s v="No aplica"/>
    <m/>
    <s v="CERRADO"/>
    <s v="Se cerro en el arca se envio copia de respuesta de FPN"/>
  </r>
  <r>
    <s v="REM I"/>
    <x v="228"/>
    <x v="7"/>
    <x v="3"/>
    <n v="21098"/>
    <s v="Correo Visión"/>
    <s v="PQRSD"/>
    <s v="Coordinación UER"/>
    <x v="11"/>
    <m/>
    <s v="Información de cifras del programa"/>
    <s v="Gustavo Adlofo, Procurador"/>
    <s v="IAS"/>
    <s v="Media"/>
    <m/>
    <s v="CERRADO"/>
    <s v="Se enviaron insumos a la Dirección de Bosques"/>
  </r>
  <r>
    <s v="REM I"/>
    <x v="229"/>
    <x v="7"/>
    <x v="3"/>
    <s v="NA"/>
    <s v="Correo Visión"/>
    <s v="PQRSD"/>
    <s v="Coordinación UER"/>
    <x v="28"/>
    <m/>
    <s v="Queja de Ruido en Bogotá"/>
    <s v="Jeison Romero"/>
    <s v="Persona Natural"/>
    <s v="No aplica"/>
    <m/>
    <s v="CERRADO"/>
    <s v="Se dio respuesta por correo"/>
  </r>
  <r>
    <s v="REM I"/>
    <x v="230"/>
    <x v="7"/>
    <x v="3"/>
    <s v="NA"/>
    <s v="Correo Visión"/>
    <s v="PQRSD"/>
    <s v="Pilar 1"/>
    <x v="23"/>
    <m/>
    <s v="Actualización del Plan de Ordenación de Tarapacá a la Mesa Forestal del Departamento del Amazonas."/>
    <s v="Hugo Carvajal"/>
    <s v="Persona Natural"/>
    <s v="No aplica"/>
    <m/>
    <s v="CERRADO"/>
    <s v="Se dio respuesta por correo"/>
  </r>
  <r>
    <s v="REM I"/>
    <x v="231"/>
    <x v="7"/>
    <x v="3"/>
    <s v="NA"/>
    <s v="Correo Visión"/>
    <s v="PQRSD"/>
    <s v="Coordinación UER"/>
    <x v="10"/>
    <m/>
    <s v="Solicitud información predio"/>
    <s v="Leidy Constanza, Fiscalía "/>
    <s v="IAS"/>
    <s v="No aplica"/>
    <m/>
    <s v="CERRADO"/>
    <s v="Se dio respuesta por correo"/>
  </r>
  <r>
    <s v="REM I"/>
    <x v="232"/>
    <x v="7"/>
    <x v="3"/>
    <s v="49063 "/>
    <s v="ARCA"/>
    <s v="Insumos"/>
    <s v="Coordinación UER"/>
    <x v="11"/>
    <s v="IAS"/>
    <s v="Recursos y Acuerdos Visión Amazonía"/>
    <s v="Contraloria"/>
    <s v="IAS"/>
    <s v="No aplica"/>
    <m/>
    <s v="CERRADO"/>
    <s v="Se enviaron insumos a despacho Viceministra por ARCA"/>
  </r>
  <r>
    <s v="REM I"/>
    <x v="233"/>
    <x v="7"/>
    <x v="3"/>
    <n v="50124"/>
    <s v="ARCA"/>
    <s v="PQRSD"/>
    <s v="Pilar 4"/>
    <x v="14"/>
    <s v="IAS"/>
    <s v="Abusos mercados carbono -indígenas-igual al 44295"/>
    <s v="Defensoría del Pueblo"/>
    <s v="IAS"/>
    <s v="No aplica"/>
    <m/>
    <s v="CERRADO"/>
    <s v="Se dio respuesta con Rad 20002022E2024490"/>
  </r>
  <r>
    <s v="REM I"/>
    <x v="233"/>
    <x v="7"/>
    <x v="3"/>
    <n v="50188"/>
    <s v="ARCA"/>
    <s v="PQRSD"/>
    <s v="Pilar 1"/>
    <x v="21"/>
    <s v="Cancilleria"/>
    <s v="Situación indigenas pueblo JIW"/>
    <s v="Cancilleria"/>
    <s v="Entidad del Gobierno "/>
    <s v="No aplica"/>
    <m/>
    <s v="CERRADO"/>
    <s v="Se enviaron insumos al Despacho a Klaus por correo"/>
  </r>
  <r>
    <s v="REM I"/>
    <x v="234"/>
    <x v="7"/>
    <x v="3"/>
    <n v="50377"/>
    <s v="ARCA"/>
    <s v="Informativo"/>
    <s v="Coordinación UER"/>
    <x v="5"/>
    <s v="IAS"/>
    <s v="Cuarto reporte sentencia STC 4360 de 2018 - Mesa Técnica de Ejecución OFI22-00170081 / GFPU"/>
    <m/>
    <s v="IAS"/>
    <s v="No aplica"/>
    <m/>
    <s v="CERRADO"/>
    <s v="Informativo no requiere respuesta"/>
  </r>
  <r>
    <s v="REM I"/>
    <x v="235"/>
    <x v="7"/>
    <x v="2"/>
    <s v="NA"/>
    <s v="Correo Visión"/>
    <s v="PQRSD"/>
    <s v="Pilar 1"/>
    <x v="29"/>
    <m/>
    <s v="Solicitud de información del IFA"/>
    <s v="Milanyeli Mendoza"/>
    <s v="Persona Natural"/>
    <s v="No aplica"/>
    <m/>
    <s v="CERRADO"/>
    <s v="Se dio respuesta por correo"/>
  </r>
  <r>
    <s v="REM I"/>
    <x v="236"/>
    <x v="7"/>
    <x v="3"/>
    <s v="NA"/>
    <s v="Correo Visión"/>
    <s v="PQRSD"/>
    <s v="Pilar 4"/>
    <x v="6"/>
    <m/>
    <s v="Solicitud sobre información resguardo UNUMA"/>
    <s v="Guillermo Prieto, Director C.C Minambiente"/>
    <s v="Minambiente"/>
    <s v="Media"/>
    <m/>
    <s v="CERRADO"/>
    <s v="Se dio respuesta por corre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290683-22D2-42E7-B01E-D3A9176E710D}" name="TablaDinámica9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>
  <location ref="M20:U81" firstHeaderRow="1" firstDataRow="2" firstDataCol="2"/>
  <pivotFields count="17">
    <pivotField compact="0" outline="0" showAll="0"/>
    <pivotField compact="0" outline="0" showAll="0"/>
    <pivotField dataField="1" compact="0" numFmtId="165" outline="0" showAll="0"/>
    <pivotField axis="axisCol" compact="0" numFmtId="165" outline="0" showAll="0">
      <items count="8">
        <item x="0"/>
        <item x="1"/>
        <item x="2"/>
        <item x="3"/>
        <item x="4"/>
        <item m="1" x="6"/>
        <item x="5"/>
        <item t="default"/>
      </items>
    </pivotField>
    <pivotField compact="0" outline="0" showAll="0"/>
    <pivotField compact="0" outline="0" showAll="0">
      <items count="5">
        <item x="2"/>
        <item x="1"/>
        <item x="0"/>
        <item x="3"/>
        <item t="default"/>
      </items>
    </pivotField>
    <pivotField axis="axisRow" compact="0" outline="0" showAll="0">
      <items count="6">
        <item x="0"/>
        <item x="2"/>
        <item x="1"/>
        <item x="3"/>
        <item x="4"/>
        <item t="default"/>
      </items>
    </pivotField>
    <pivotField compact="0" outline="0" showAll="0">
      <items count="9">
        <item x="0"/>
        <item x="1"/>
        <item x="4"/>
        <item x="2"/>
        <item x="3"/>
        <item x="5"/>
        <item x="6"/>
        <item x="7"/>
        <item t="default"/>
      </items>
    </pivotField>
    <pivotField axis="axisRow" compact="0" outline="0" showAll="0" sortType="descending" defaultSubtotal="0">
      <items count="34">
        <item x="5"/>
        <item x="25"/>
        <item x="0"/>
        <item x="19"/>
        <item x="31"/>
        <item x="18"/>
        <item x="4"/>
        <item x="20"/>
        <item x="8"/>
        <item x="27"/>
        <item x="9"/>
        <item x="12"/>
        <item x="14"/>
        <item x="26"/>
        <item x="11"/>
        <item x="16"/>
        <item x="13"/>
        <item x="10"/>
        <item x="2"/>
        <item x="29"/>
        <item x="17"/>
        <item x="3"/>
        <item x="21"/>
        <item x="23"/>
        <item x="15"/>
        <item x="28"/>
        <item x="1"/>
        <item x="24"/>
        <item x="6"/>
        <item x="30"/>
        <item x="7"/>
        <item x="22"/>
        <item x="33"/>
        <item x="3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>
      <items count="5">
        <item x="3"/>
        <item x="1"/>
        <item x="2"/>
        <item x="0"/>
        <item t="default"/>
      </items>
    </pivotField>
    <pivotField compact="0" outline="0" showAll="0"/>
    <pivotField compact="0" outline="0" showAll="0">
      <items count="240">
        <item x="165"/>
        <item x="120"/>
        <item x="71"/>
        <item x="106"/>
        <item x="9"/>
        <item x="227"/>
        <item x="236"/>
        <item x="192"/>
        <item x="191"/>
        <item x="101"/>
        <item x="224"/>
        <item x="161"/>
        <item x="225"/>
        <item x="187"/>
        <item x="77"/>
        <item x="135"/>
        <item x="213"/>
        <item x="48"/>
        <item x="87"/>
        <item x="32"/>
        <item x="10"/>
        <item x="126"/>
        <item x="177"/>
        <item x="80"/>
        <item x="64"/>
        <item x="92"/>
        <item x="74"/>
        <item x="204"/>
        <item x="41"/>
        <item x="193"/>
        <item x="208"/>
        <item x="34"/>
        <item x="51"/>
        <item x="68"/>
        <item x="97"/>
        <item x="88"/>
        <item x="107"/>
        <item x="86"/>
        <item x="117"/>
        <item x="66"/>
        <item x="44"/>
        <item x="12"/>
        <item x="150"/>
        <item x="49"/>
        <item x="2"/>
        <item x="38"/>
        <item x="3"/>
        <item x="154"/>
        <item x="235"/>
        <item x="104"/>
        <item x="182"/>
        <item x="69"/>
        <item x="157"/>
        <item x="29"/>
        <item x="58"/>
        <item x="70"/>
        <item x="202"/>
        <item x="21"/>
        <item x="40"/>
        <item x="24"/>
        <item x="23"/>
        <item x="179"/>
        <item x="188"/>
        <item x="62"/>
        <item x="39"/>
        <item x="158"/>
        <item x="221"/>
        <item x="155"/>
        <item x="19"/>
        <item x="125"/>
        <item x="111"/>
        <item x="115"/>
        <item x="102"/>
        <item x="100"/>
        <item x="72"/>
        <item x="25"/>
        <item x="98"/>
        <item x="184"/>
        <item x="174"/>
        <item x="65"/>
        <item x="22"/>
        <item x="186"/>
        <item x="128"/>
        <item x="8"/>
        <item x="26"/>
        <item x="5"/>
        <item x="223"/>
        <item x="136"/>
        <item x="113"/>
        <item x="1"/>
        <item x="76"/>
        <item x="220"/>
        <item x="214"/>
        <item x="228"/>
        <item x="138"/>
        <item x="230"/>
        <item x="131"/>
        <item x="118"/>
        <item x="137"/>
        <item x="197"/>
        <item x="85"/>
        <item x="37"/>
        <item x="200"/>
        <item x="216"/>
        <item x="52"/>
        <item x="46"/>
        <item x="67"/>
        <item x="13"/>
        <item x="199"/>
        <item x="94"/>
        <item x="110"/>
        <item x="121"/>
        <item x="215"/>
        <item x="73"/>
        <item x="132"/>
        <item x="127"/>
        <item x="114"/>
        <item x="123"/>
        <item x="185"/>
        <item x="27"/>
        <item x="93"/>
        <item x="139"/>
        <item x="160"/>
        <item x="55"/>
        <item x="17"/>
        <item x="148"/>
        <item x="172"/>
        <item x="146"/>
        <item x="95"/>
        <item x="229"/>
        <item x="167"/>
        <item x="176"/>
        <item x="203"/>
        <item x="206"/>
        <item x="61"/>
        <item x="233"/>
        <item x="217"/>
        <item x="170"/>
        <item x="90"/>
        <item x="226"/>
        <item x="231"/>
        <item x="201"/>
        <item x="91"/>
        <item x="35"/>
        <item x="162"/>
        <item x="181"/>
        <item x="56"/>
        <item x="43"/>
        <item x="84"/>
        <item x="108"/>
        <item x="82"/>
        <item x="237"/>
        <item x="129"/>
        <item x="15"/>
        <item x="31"/>
        <item x="78"/>
        <item x="219"/>
        <item x="153"/>
        <item x="189"/>
        <item x="175"/>
        <item x="159"/>
        <item x="28"/>
        <item x="149"/>
        <item x="183"/>
        <item x="103"/>
        <item x="210"/>
        <item x="144"/>
        <item x="211"/>
        <item x="178"/>
        <item x="198"/>
        <item x="18"/>
        <item x="47"/>
        <item x="234"/>
        <item x="11"/>
        <item x="194"/>
        <item x="124"/>
        <item x="0"/>
        <item x="238"/>
        <item x="59"/>
        <item x="42"/>
        <item x="145"/>
        <item x="109"/>
        <item x="36"/>
        <item x="166"/>
        <item x="45"/>
        <item x="14"/>
        <item x="180"/>
        <item x="196"/>
        <item x="205"/>
        <item x="141"/>
        <item x="222"/>
        <item x="195"/>
        <item x="147"/>
        <item x="140"/>
        <item x="122"/>
        <item x="142"/>
        <item x="156"/>
        <item x="105"/>
        <item x="79"/>
        <item x="53"/>
        <item x="171"/>
        <item x="232"/>
        <item x="112"/>
        <item x="190"/>
        <item x="33"/>
        <item x="133"/>
        <item x="50"/>
        <item x="4"/>
        <item x="173"/>
        <item x="119"/>
        <item x="57"/>
        <item x="209"/>
        <item x="168"/>
        <item x="99"/>
        <item x="20"/>
        <item x="152"/>
        <item x="163"/>
        <item x="212"/>
        <item x="16"/>
        <item x="164"/>
        <item x="134"/>
        <item x="63"/>
        <item x="143"/>
        <item x="116"/>
        <item x="96"/>
        <item x="81"/>
        <item x="60"/>
        <item x="130"/>
        <item x="54"/>
        <item x="6"/>
        <item x="7"/>
        <item x="83"/>
        <item x="169"/>
        <item x="89"/>
        <item x="151"/>
        <item x="207"/>
        <item x="30"/>
        <item x="75"/>
        <item x="218"/>
        <item t="default"/>
      </items>
    </pivotField>
    <pivotField compact="0" outline="0" showAll="0">
      <items count="13">
        <item x="7"/>
        <item x="2"/>
        <item x="1"/>
        <item x="6"/>
        <item x="8"/>
        <item x="3"/>
        <item x="0"/>
        <item x="4"/>
        <item x="9"/>
        <item x="5"/>
        <item x="10"/>
        <item x="11"/>
        <item t="default"/>
      </items>
    </pivotField>
    <pivotField compact="0" outline="0" showAll="0">
      <items count="6">
        <item x="2"/>
        <item x="3"/>
        <item x="1"/>
        <item x="0"/>
        <item x="4"/>
        <item t="default"/>
      </items>
    </pivotField>
    <pivotField compact="0" outline="0" showAll="0"/>
    <pivotField compact="0" outline="0" showAll="0">
      <items count="5">
        <item x="0"/>
        <item x="2"/>
        <item x="1"/>
        <item x="3"/>
        <item t="default"/>
      </items>
    </pivotField>
    <pivotField compact="0" outline="0" showAll="0"/>
  </pivotFields>
  <rowFields count="2">
    <field x="6"/>
    <field x="8"/>
  </rowFields>
  <rowItems count="60">
    <i>
      <x/>
      <x v="2"/>
    </i>
    <i r="1">
      <x v="21"/>
    </i>
    <i r="1">
      <x v="18"/>
    </i>
    <i r="1">
      <x v="8"/>
    </i>
    <i r="1">
      <x v="26"/>
    </i>
    <i r="1">
      <x v="6"/>
    </i>
    <i r="1">
      <x v="11"/>
    </i>
    <i r="1">
      <x v="7"/>
    </i>
    <i r="1">
      <x v="22"/>
    </i>
    <i r="1">
      <x v="28"/>
    </i>
    <i r="1">
      <x/>
    </i>
    <i r="1">
      <x v="24"/>
    </i>
    <i r="1">
      <x v="14"/>
    </i>
    <i t="default">
      <x/>
    </i>
    <i>
      <x v="1"/>
      <x/>
    </i>
    <i r="1">
      <x v="28"/>
    </i>
    <i r="1">
      <x v="14"/>
    </i>
    <i r="1">
      <x v="6"/>
    </i>
    <i r="1">
      <x v="1"/>
    </i>
    <i r="1">
      <x v="31"/>
    </i>
    <i r="1">
      <x v="19"/>
    </i>
    <i r="1">
      <x v="23"/>
    </i>
    <i t="default">
      <x v="1"/>
    </i>
    <i>
      <x v="2"/>
      <x v="11"/>
    </i>
    <i r="1">
      <x v="16"/>
    </i>
    <i r="1">
      <x v="19"/>
    </i>
    <i r="1">
      <x/>
    </i>
    <i r="1">
      <x v="14"/>
    </i>
    <i r="1">
      <x v="28"/>
    </i>
    <i r="1">
      <x v="31"/>
    </i>
    <i r="1">
      <x v="27"/>
    </i>
    <i r="1">
      <x v="22"/>
    </i>
    <i r="1">
      <x v="26"/>
    </i>
    <i r="1">
      <x v="5"/>
    </i>
    <i r="1">
      <x v="23"/>
    </i>
    <i r="1">
      <x v="2"/>
    </i>
    <i r="1">
      <x v="7"/>
    </i>
    <i r="1">
      <x v="12"/>
    </i>
    <i r="1">
      <x v="30"/>
    </i>
    <i r="1">
      <x v="15"/>
    </i>
    <i r="1">
      <x v="20"/>
    </i>
    <i r="1">
      <x v="17"/>
    </i>
    <i r="1">
      <x v="29"/>
    </i>
    <i r="1">
      <x v="1"/>
    </i>
    <i r="1">
      <x v="9"/>
    </i>
    <i r="1">
      <x v="6"/>
    </i>
    <i r="1">
      <x v="10"/>
    </i>
    <i r="1">
      <x v="13"/>
    </i>
    <i r="1">
      <x v="3"/>
    </i>
    <i r="1">
      <x v="24"/>
    </i>
    <i r="1">
      <x v="4"/>
    </i>
    <i r="1">
      <x v="18"/>
    </i>
    <i r="1">
      <x v="33"/>
    </i>
    <i r="1">
      <x v="25"/>
    </i>
    <i t="default">
      <x v="2"/>
    </i>
    <i>
      <x v="3"/>
      <x v="25"/>
    </i>
    <i t="default">
      <x v="3"/>
    </i>
    <i>
      <x v="4"/>
      <x v="32"/>
    </i>
    <i t="default">
      <x v="4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6"/>
    </i>
    <i t="grand">
      <x/>
    </i>
  </colItems>
  <dataFields count="1">
    <dataField name="SOLICITUDES" fld="2" subtotal="count" baseField="3" baseItem="0"/>
  </dataFields>
  <formats count="21">
    <format dxfId="126">
      <pivotArea field="3" type="button" dataOnly="0" labelOnly="1" outline="0" axis="axisCol" fieldPosition="0"/>
    </format>
    <format dxfId="125">
      <pivotArea dataOnly="0" labelOnly="1" fieldPosition="0">
        <references count="1">
          <reference field="8" count="0"/>
        </references>
      </pivotArea>
    </format>
    <format dxfId="124">
      <pivotArea dataOnly="0" labelOnly="1" grandCol="1" outline="0" fieldPosition="0"/>
    </format>
    <format dxfId="123">
      <pivotArea field="3" type="button" dataOnly="0" labelOnly="1" outline="0" axis="axisCol" fieldPosition="0"/>
    </format>
    <format dxfId="122">
      <pivotArea dataOnly="0" labelOnly="1" fieldPosition="0">
        <references count="1">
          <reference field="8" count="0"/>
        </references>
      </pivotArea>
    </format>
    <format dxfId="121">
      <pivotArea dataOnly="0" labelOnly="1" grandCol="1" outline="0" fieldPosition="0"/>
    </format>
    <format dxfId="120">
      <pivotArea outline="0" collapsedLevelsAreSubtotals="1" fieldPosition="0">
        <references count="1">
          <reference field="8" count="16" selected="0">
            <x v="0"/>
            <x v="2"/>
            <x v="6"/>
            <x v="8"/>
            <x v="10"/>
            <x v="11"/>
            <x v="12"/>
            <x v="14"/>
            <x v="16"/>
            <x v="17"/>
            <x v="18"/>
            <x v="21"/>
            <x v="24"/>
            <x v="26"/>
            <x v="28"/>
            <x v="30"/>
          </reference>
        </references>
      </pivotArea>
    </format>
    <format dxfId="119">
      <pivotArea dataOnly="0" labelOnly="1" fieldPosition="0">
        <references count="1">
          <reference field="8" count="0"/>
        </references>
      </pivotArea>
    </format>
    <format dxfId="118">
      <pivotArea dataOnly="0" labelOnly="1" grandCol="1" outline="0" fieldPosition="0"/>
    </format>
    <format dxfId="117">
      <pivotArea dataOnly="0" labelOnly="1" fieldPosition="0">
        <references count="1">
          <reference field="3" count="1">
            <x v="0"/>
          </reference>
        </references>
      </pivotArea>
    </format>
    <format dxfId="116">
      <pivotArea dataOnly="0" labelOnly="1" fieldPosition="0">
        <references count="1">
          <reference field="3" count="1">
            <x v="0"/>
          </reference>
        </references>
      </pivotArea>
    </format>
    <format dxfId="115">
      <pivotArea dataOnly="0" labelOnly="1" outline="0" fieldPosition="0">
        <references count="1">
          <reference field="8" count="0"/>
        </references>
      </pivotArea>
    </format>
    <format dxfId="114">
      <pivotArea dataOnly="0" labelOnly="1" grandRow="1" outline="0" fieldPosition="0"/>
    </format>
    <format dxfId="113">
      <pivotArea outline="0" collapsedLevelsAreSubtotals="1" fieldPosition="0"/>
    </format>
    <format dxfId="112">
      <pivotArea outline="0" collapsedLevelsAreSubtotals="1" fieldPosition="0"/>
    </format>
    <format dxfId="111">
      <pivotArea field="6" type="button" dataOnly="0" labelOnly="1" outline="0" axis="axisRow" fieldPosition="0"/>
    </format>
    <format dxfId="110">
      <pivotArea field="8" type="button" dataOnly="0" labelOnly="1" outline="0" axis="axisRow" fieldPosition="1"/>
    </format>
    <format dxfId="109">
      <pivotArea dataOnly="0" labelOnly="1" outline="0" fieldPosition="0">
        <references count="1">
          <reference field="3" count="0"/>
        </references>
      </pivotArea>
    </format>
    <format dxfId="108">
      <pivotArea field="6" type="button" dataOnly="0" labelOnly="1" outline="0" axis="axisRow" fieldPosition="0"/>
    </format>
    <format dxfId="107">
      <pivotArea field="8" type="button" dataOnly="0" labelOnly="1" outline="0" axis="axisRow" fieldPosition="1"/>
    </format>
    <format dxfId="106">
      <pivotArea dataOnly="0" labelOnly="1" outline="0" fieldPosition="0">
        <references count="1">
          <reference field="3" count="0"/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6F0388-E0E1-48AB-8014-9C8B23BD9837}" name="TablaDinámica1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TIPO">
  <location ref="B20:I27" firstHeaderRow="1" firstDataRow="2" firstDataCol="1"/>
  <pivotFields count="17">
    <pivotField showAll="0"/>
    <pivotField showAll="0"/>
    <pivotField numFmtId="165" showAll="0"/>
    <pivotField axis="axisCol" numFmtId="165" showAll="0">
      <items count="8">
        <item x="0"/>
        <item x="1"/>
        <item x="2"/>
        <item x="3"/>
        <item x="4"/>
        <item m="1" x="6"/>
        <item x="5"/>
        <item t="default"/>
      </items>
    </pivotField>
    <pivotField showAll="0"/>
    <pivotField showAll="0">
      <items count="5">
        <item x="2"/>
        <item x="1"/>
        <item x="0"/>
        <item x="3"/>
        <item t="default"/>
      </items>
    </pivotField>
    <pivotField axis="axisRow" dataField="1" showAll="0">
      <items count="6">
        <item x="0"/>
        <item x="2"/>
        <item x="1"/>
        <item x="3"/>
        <item x="4"/>
        <item t="default"/>
      </items>
    </pivotField>
    <pivotField showAll="0">
      <items count="9">
        <item x="0"/>
        <item x="1"/>
        <item x="4"/>
        <item x="2"/>
        <item x="3"/>
        <item x="5"/>
        <item x="6"/>
        <item x="7"/>
        <item t="default"/>
      </items>
    </pivotField>
    <pivotField showAll="0"/>
    <pivotField showAll="0">
      <items count="5">
        <item x="3"/>
        <item x="1"/>
        <item x="2"/>
        <item x="0"/>
        <item t="default"/>
      </items>
    </pivotField>
    <pivotField showAll="0"/>
    <pivotField showAll="0">
      <items count="240">
        <item x="165"/>
        <item x="120"/>
        <item x="71"/>
        <item x="106"/>
        <item x="9"/>
        <item x="227"/>
        <item x="236"/>
        <item x="192"/>
        <item x="191"/>
        <item x="101"/>
        <item x="224"/>
        <item x="161"/>
        <item x="225"/>
        <item x="187"/>
        <item x="77"/>
        <item x="135"/>
        <item x="213"/>
        <item x="48"/>
        <item x="87"/>
        <item x="32"/>
        <item x="10"/>
        <item x="126"/>
        <item x="177"/>
        <item x="80"/>
        <item x="64"/>
        <item x="92"/>
        <item x="74"/>
        <item x="204"/>
        <item x="41"/>
        <item x="193"/>
        <item x="208"/>
        <item x="34"/>
        <item x="51"/>
        <item x="68"/>
        <item x="97"/>
        <item x="88"/>
        <item x="107"/>
        <item x="86"/>
        <item x="117"/>
        <item x="66"/>
        <item x="44"/>
        <item x="12"/>
        <item x="150"/>
        <item x="49"/>
        <item x="2"/>
        <item x="38"/>
        <item x="3"/>
        <item x="154"/>
        <item x="235"/>
        <item x="104"/>
        <item x="182"/>
        <item x="69"/>
        <item x="157"/>
        <item x="29"/>
        <item x="58"/>
        <item x="70"/>
        <item x="202"/>
        <item x="21"/>
        <item x="40"/>
        <item x="24"/>
        <item x="23"/>
        <item x="179"/>
        <item x="188"/>
        <item x="62"/>
        <item x="39"/>
        <item x="158"/>
        <item x="221"/>
        <item x="155"/>
        <item x="19"/>
        <item x="125"/>
        <item x="111"/>
        <item x="115"/>
        <item x="102"/>
        <item x="100"/>
        <item x="72"/>
        <item x="25"/>
        <item x="98"/>
        <item x="184"/>
        <item x="174"/>
        <item x="65"/>
        <item x="22"/>
        <item x="186"/>
        <item x="128"/>
        <item x="8"/>
        <item x="26"/>
        <item x="5"/>
        <item x="223"/>
        <item x="136"/>
        <item x="113"/>
        <item x="1"/>
        <item x="76"/>
        <item x="220"/>
        <item x="214"/>
        <item x="228"/>
        <item x="138"/>
        <item x="230"/>
        <item x="131"/>
        <item x="118"/>
        <item x="137"/>
        <item x="197"/>
        <item x="85"/>
        <item x="37"/>
        <item x="200"/>
        <item x="216"/>
        <item x="52"/>
        <item x="46"/>
        <item x="67"/>
        <item x="13"/>
        <item x="199"/>
        <item x="94"/>
        <item x="110"/>
        <item x="121"/>
        <item x="215"/>
        <item x="73"/>
        <item x="132"/>
        <item x="127"/>
        <item x="114"/>
        <item x="123"/>
        <item x="185"/>
        <item x="27"/>
        <item x="93"/>
        <item x="139"/>
        <item x="160"/>
        <item x="55"/>
        <item x="17"/>
        <item x="148"/>
        <item x="172"/>
        <item x="146"/>
        <item x="95"/>
        <item x="229"/>
        <item x="167"/>
        <item x="176"/>
        <item x="203"/>
        <item x="206"/>
        <item x="61"/>
        <item x="233"/>
        <item x="217"/>
        <item x="170"/>
        <item x="90"/>
        <item x="226"/>
        <item x="231"/>
        <item x="201"/>
        <item x="91"/>
        <item x="35"/>
        <item x="162"/>
        <item x="181"/>
        <item x="56"/>
        <item x="43"/>
        <item x="84"/>
        <item x="108"/>
        <item x="82"/>
        <item x="237"/>
        <item x="129"/>
        <item x="15"/>
        <item x="31"/>
        <item x="78"/>
        <item x="219"/>
        <item x="153"/>
        <item x="189"/>
        <item x="175"/>
        <item x="159"/>
        <item x="28"/>
        <item x="149"/>
        <item x="183"/>
        <item x="103"/>
        <item x="210"/>
        <item x="144"/>
        <item x="211"/>
        <item x="178"/>
        <item x="198"/>
        <item x="18"/>
        <item x="47"/>
        <item x="234"/>
        <item x="11"/>
        <item x="194"/>
        <item x="124"/>
        <item x="0"/>
        <item x="238"/>
        <item x="59"/>
        <item x="42"/>
        <item x="145"/>
        <item x="109"/>
        <item x="36"/>
        <item x="166"/>
        <item x="45"/>
        <item x="14"/>
        <item x="180"/>
        <item x="196"/>
        <item x="205"/>
        <item x="141"/>
        <item x="222"/>
        <item x="195"/>
        <item x="147"/>
        <item x="140"/>
        <item x="122"/>
        <item x="142"/>
        <item x="156"/>
        <item x="105"/>
        <item x="79"/>
        <item x="53"/>
        <item x="171"/>
        <item x="232"/>
        <item x="112"/>
        <item x="190"/>
        <item x="33"/>
        <item x="133"/>
        <item x="50"/>
        <item x="4"/>
        <item x="173"/>
        <item x="119"/>
        <item x="57"/>
        <item x="209"/>
        <item x="168"/>
        <item x="99"/>
        <item x="20"/>
        <item x="152"/>
        <item x="163"/>
        <item x="212"/>
        <item x="16"/>
        <item x="164"/>
        <item x="134"/>
        <item x="63"/>
        <item x="143"/>
        <item x="116"/>
        <item x="96"/>
        <item x="81"/>
        <item x="60"/>
        <item x="130"/>
        <item x="54"/>
        <item x="6"/>
        <item x="7"/>
        <item x="83"/>
        <item x="169"/>
        <item x="89"/>
        <item x="151"/>
        <item x="207"/>
        <item x="30"/>
        <item x="75"/>
        <item x="218"/>
        <item t="default"/>
      </items>
    </pivotField>
    <pivotField showAll="0">
      <items count="13">
        <item x="7"/>
        <item x="2"/>
        <item x="1"/>
        <item x="6"/>
        <item x="8"/>
        <item x="3"/>
        <item x="0"/>
        <item x="4"/>
        <item x="9"/>
        <item x="5"/>
        <item x="10"/>
        <item x="11"/>
        <item t="default"/>
      </items>
    </pivotField>
    <pivotField showAll="0">
      <items count="6">
        <item x="2"/>
        <item x="3"/>
        <item x="1"/>
        <item x="0"/>
        <item x="4"/>
        <item t="default"/>
      </items>
    </pivotField>
    <pivotField showAll="0"/>
    <pivotField showAll="0">
      <items count="5">
        <item x="0"/>
        <item x="2"/>
        <item x="1"/>
        <item x="3"/>
        <item t="default"/>
      </items>
    </pivotField>
    <pivotField showAll="0"/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6"/>
    </i>
    <i t="grand">
      <x/>
    </i>
  </colItems>
  <dataFields count="1">
    <dataField name="SOLICITUDES" fld="6" subtotal="count" baseField="0" baseItem="0"/>
  </dataFields>
  <formats count="5">
    <format dxfId="131">
      <pivotArea dataOnly="0" labelOnly="1" fieldPosition="0">
        <references count="1">
          <reference field="3" count="0"/>
        </references>
      </pivotArea>
    </format>
    <format dxfId="130">
      <pivotArea dataOnly="0" labelOnly="1" grandCol="1" outline="0" fieldPosition="0"/>
    </format>
    <format dxfId="129">
      <pivotArea dataOnly="0" labelOnly="1" grandCol="1" outline="0" fieldPosition="0"/>
    </format>
    <format dxfId="128">
      <pivotArea dataOnly="0" labelOnly="1" fieldPosition="0">
        <references count="1">
          <reference field="3" count="0"/>
        </references>
      </pivotArea>
    </format>
    <format dxfId="127">
      <pivotArea dataOnly="0" fieldPosition="0">
        <references count="1">
          <reference field="6" count="1">
            <x v="2"/>
          </reference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7E2BE4-E1E4-4693-ADD1-BFFCFE737F12}" name="TablaDinámica2" cacheId="2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B3:AI51" firstHeaderRow="1" firstDataRow="2" firstDataCol="1" rowPageCount="1" colPageCount="1"/>
  <pivotFields count="17">
    <pivotField showAll="0"/>
    <pivotField axis="axisPage" showAll="0">
      <items count="239">
        <item x="2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32"/>
        <item x="233"/>
        <item x="236"/>
        <item x="234"/>
        <item m="1" x="237"/>
        <item x="230"/>
        <item x="228"/>
        <item x="229"/>
        <item x="231"/>
        <item t="default"/>
      </items>
    </pivotField>
    <pivotField axis="axisRow" dataField="1" numFmtId="165" showAll="0">
      <items count="13">
        <item x="0"/>
        <item x="8"/>
        <item x="1"/>
        <item x="2"/>
        <item x="9"/>
        <item x="10"/>
        <item x="11"/>
        <item x="3"/>
        <item x="4"/>
        <item x="5"/>
        <item x="6"/>
        <item x="7"/>
        <item t="default"/>
      </items>
    </pivotField>
    <pivotField axis="axisRow" numFmtId="165" showAll="0" sortType="descending">
      <items count="6">
        <item x="0"/>
        <item x="1"/>
        <item x="2"/>
        <item x="3"/>
        <item m="1" x="4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8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axis="axisCol" showAll="0" sortType="descending">
      <items count="34">
        <item x="5"/>
        <item x="25"/>
        <item x="0"/>
        <item x="19"/>
        <item x="31"/>
        <item x="18"/>
        <item x="4"/>
        <item x="20"/>
        <item x="8"/>
        <item x="27"/>
        <item x="9"/>
        <item x="12"/>
        <item m="1" x="32"/>
        <item x="14"/>
        <item x="26"/>
        <item x="11"/>
        <item x="16"/>
        <item x="13"/>
        <item x="10"/>
        <item x="2"/>
        <item x="29"/>
        <item x="17"/>
        <item x="3"/>
        <item x="21"/>
        <item x="23"/>
        <item x="15"/>
        <item x="28"/>
        <item x="1"/>
        <item x="24"/>
        <item x="6"/>
        <item x="30"/>
        <item x="7"/>
        <item x="22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3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"/>
    <field x="2"/>
  </rowFields>
  <rowItems count="47">
    <i>
      <x/>
    </i>
    <i r="1">
      <x/>
    </i>
    <i r="1">
      <x v="2"/>
    </i>
    <i r="1">
      <x v="3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8"/>
  </colFields>
  <colItems count="33">
    <i>
      <x v="2"/>
    </i>
    <i>
      <x v="19"/>
    </i>
    <i>
      <x/>
    </i>
    <i>
      <x v="22"/>
    </i>
    <i>
      <x v="17"/>
    </i>
    <i>
      <x v="15"/>
    </i>
    <i>
      <x v="31"/>
    </i>
    <i>
      <x v="27"/>
    </i>
    <i>
      <x v="6"/>
    </i>
    <i>
      <x v="11"/>
    </i>
    <i>
      <x v="8"/>
    </i>
    <i>
      <x v="13"/>
    </i>
    <i>
      <x v="29"/>
    </i>
    <i>
      <x v="10"/>
    </i>
    <i>
      <x v="25"/>
    </i>
    <i>
      <x v="18"/>
    </i>
    <i>
      <x v="3"/>
    </i>
    <i>
      <x v="28"/>
    </i>
    <i>
      <x v="26"/>
    </i>
    <i>
      <x v="5"/>
    </i>
    <i>
      <x v="30"/>
    </i>
    <i>
      <x v="1"/>
    </i>
    <i>
      <x v="7"/>
    </i>
    <i>
      <x v="20"/>
    </i>
    <i>
      <x v="14"/>
    </i>
    <i>
      <x v="21"/>
    </i>
    <i>
      <x v="9"/>
    </i>
    <i>
      <x v="4"/>
    </i>
    <i>
      <x v="32"/>
    </i>
    <i>
      <x v="23"/>
    </i>
    <i>
      <x v="24"/>
    </i>
    <i>
      <x v="16"/>
    </i>
    <i t="grand">
      <x/>
    </i>
  </colItems>
  <pageFields count="1">
    <pageField fld="1" hier="-1"/>
  </pageFields>
  <dataFields count="1">
    <dataField name="Cuenta de Mes" fld="2" subtotal="count" baseField="3" baseItem="0"/>
  </dataFields>
  <formats count="11">
    <format dxfId="105">
      <pivotArea field="3" type="button" dataOnly="0" labelOnly="1" outline="0" axis="axisRow" fieldPosition="0"/>
    </format>
    <format dxfId="104">
      <pivotArea dataOnly="0" labelOnly="1" fieldPosition="0">
        <references count="1">
          <reference field="8" count="0"/>
        </references>
      </pivotArea>
    </format>
    <format dxfId="103">
      <pivotArea dataOnly="0" labelOnly="1" grandCol="1" outline="0" fieldPosition="0"/>
    </format>
    <format dxfId="102">
      <pivotArea field="3" type="button" dataOnly="0" labelOnly="1" outline="0" axis="axisRow" fieldPosition="0"/>
    </format>
    <format dxfId="101">
      <pivotArea dataOnly="0" labelOnly="1" fieldPosition="0">
        <references count="1">
          <reference field="8" count="0"/>
        </references>
      </pivotArea>
    </format>
    <format dxfId="100">
      <pivotArea dataOnly="0" labelOnly="1" grandCol="1" outline="0" fieldPosition="0"/>
    </format>
    <format dxfId="99">
      <pivotArea outline="0" collapsedLevelsAreSubtotals="1" fieldPosition="0">
        <references count="1">
          <reference field="8" count="17" selected="0">
            <x v="0"/>
            <x v="2"/>
            <x v="6"/>
            <x v="8"/>
            <x v="10"/>
            <x v="11"/>
            <x v="12"/>
            <x v="13"/>
            <x v="15"/>
            <x v="17"/>
            <x v="18"/>
            <x v="19"/>
            <x v="22"/>
            <x v="25"/>
            <x v="27"/>
            <x v="29"/>
            <x v="31"/>
          </reference>
        </references>
      </pivotArea>
    </format>
    <format dxfId="98">
      <pivotArea dataOnly="0" labelOnly="1" fieldPosition="0">
        <references count="1">
          <reference field="8" count="0"/>
        </references>
      </pivotArea>
    </format>
    <format dxfId="97">
      <pivotArea dataOnly="0" labelOnly="1" grandCol="1" outline="0" fieldPosition="0"/>
    </format>
    <format dxfId="96">
      <pivotArea dataOnly="0" labelOnly="1" fieldPosition="0">
        <references count="1">
          <reference field="3" count="1">
            <x v="0"/>
          </reference>
        </references>
      </pivotArea>
    </format>
    <format dxfId="95">
      <pivotArea dataOnly="0" labelOnly="1" fieldPosition="0">
        <references count="1"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0B04F7-DBE2-4EDA-9F57-B4DCB965EA1E}" name="TablaDinámica4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 chartFormat="2">
  <location ref="B5:D28" firstHeaderRow="2" firstDataRow="2" firstDataCol="2"/>
  <pivotFields count="17">
    <pivotField compact="0" outline="0" showAll="0"/>
    <pivotField compact="0" outline="0" showAll="0"/>
    <pivotField dataField="1" compact="0" numFmtId="165" outline="0" showAll="0" defaultSubtotal="0"/>
    <pivotField axis="axisRow" compact="0" numFmtId="165" outline="0" showAll="0">
      <items count="8">
        <item x="0"/>
        <item x="1"/>
        <item x="2"/>
        <item x="3"/>
        <item x="4"/>
        <item m="1" x="6"/>
        <item x="5"/>
        <item t="default"/>
      </items>
    </pivotField>
    <pivotField compact="0" outline="0" showAll="0"/>
    <pivotField compact="0" outline="0" showAll="0"/>
    <pivotField axis="axisRow" compact="0" outline="0" showAll="0">
      <items count="6">
        <item x="0"/>
        <item x="2"/>
        <item x="1"/>
        <item x="3"/>
        <item x="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6"/>
    <field x="3"/>
  </rowFields>
  <rowItems count="22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r="1">
      <x v="4"/>
    </i>
    <i t="default">
      <x v="2"/>
    </i>
    <i>
      <x v="3"/>
      <x v="2"/>
    </i>
    <i r="1">
      <x v="3"/>
    </i>
    <i t="default">
      <x v="3"/>
    </i>
    <i>
      <x v="4"/>
      <x v="6"/>
    </i>
    <i t="default">
      <x v="4"/>
    </i>
    <i t="grand">
      <x/>
    </i>
  </rowItems>
  <colItems count="1">
    <i/>
  </colItems>
  <dataFields count="1">
    <dataField name="Cuenta de Mes" fld="2" subtotal="count" baseField="3" baseItem="0"/>
  </dataFields>
  <formats count="7">
    <format dxfId="72">
      <pivotArea field="3" type="button" dataOnly="0" labelOnly="1" outline="0" axis="axisRow" fieldPosition="1"/>
    </format>
    <format dxfId="71">
      <pivotArea dataOnly="0" labelOnly="1" grandCol="1" outline="0" fieldPosition="0"/>
    </format>
    <format dxfId="70">
      <pivotArea field="3" type="button" dataOnly="0" labelOnly="1" outline="0" axis="axisRow" fieldPosition="1"/>
    </format>
    <format dxfId="69">
      <pivotArea dataOnly="0" labelOnly="1" grandCol="1" outline="0" fieldPosition="0"/>
    </format>
    <format dxfId="68">
      <pivotArea dataOnly="0" labelOnly="1" grandCol="1" outline="0" fieldPosition="0"/>
    </format>
    <format dxfId="67">
      <pivotArea dataOnly="0" labelOnly="1" fieldPosition="0">
        <references count="1">
          <reference field="3" count="1">
            <x v="0"/>
          </reference>
        </references>
      </pivotArea>
    </format>
    <format dxfId="66">
      <pivotArea dataOnly="0" labelOnly="1" fieldPosition="0">
        <references count="1">
          <reference field="3" count="1">
            <x v="0"/>
          </reference>
        </references>
      </pivotArea>
    </format>
  </formats>
  <chartFormats count="2">
    <chartFormat chart="0" format="5" series="1">
      <pivotArea type="data" outline="0" fieldPosition="0"/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2404BF-6A75-4A92-8A64-AC35C9C15805}" name="TablaDinámica10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 chartFormat="6">
  <location ref="Q8:R22" firstHeaderRow="2" firstDataRow="2" firstDataCol="1" rowPageCount="2" colPageCount="1"/>
  <pivotFields count="17">
    <pivotField compact="0" outline="0" showAll="0"/>
    <pivotField compact="0" outline="0" showAll="0"/>
    <pivotField axis="axisPage" dataField="1" compact="0" numFmtId="165" outline="0" showAll="0" defaultSubtotal="0">
      <items count="13">
        <item x="0"/>
        <item x="8"/>
        <item x="1"/>
        <item x="2"/>
        <item x="9"/>
        <item x="10"/>
        <item x="11"/>
        <item x="3"/>
        <item x="4"/>
        <item x="5"/>
        <item x="6"/>
        <item x="7"/>
        <item x="12"/>
      </items>
    </pivotField>
    <pivotField axis="axisPage" compact="0" numFmtId="165" outline="0" showAll="0">
      <items count="8">
        <item x="0"/>
        <item x="1"/>
        <item x="2"/>
        <item x="3"/>
        <item x="4"/>
        <item m="1" x="6"/>
        <item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 sortType="descending">
      <autoSortScope>
        <pivotArea dataOnly="0" outline="0" fieldPosition="0">
          <references count="2">
            <reference field="4294967294" count="1" selected="0">
              <x v="0"/>
            </reference>
            <reference field="3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axis="axisRow" compact="0" outline="0" showAll="0" sortType="descending">
      <items count="13">
        <item x="7"/>
        <item x="2"/>
        <item x="1"/>
        <item x="6"/>
        <item x="8"/>
        <item x="3"/>
        <item x="0"/>
        <item x="4"/>
        <item x="5"/>
        <item x="11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</pivotFields>
  <rowFields count="1">
    <field x="12"/>
  </rowFields>
  <rowItems count="13">
    <i>
      <x v="7"/>
    </i>
    <i>
      <x v="6"/>
    </i>
    <i>
      <x v="2"/>
    </i>
    <i>
      <x v="3"/>
    </i>
    <i>
      <x v="8"/>
    </i>
    <i>
      <x v="5"/>
    </i>
    <i>
      <x/>
    </i>
    <i>
      <x v="1"/>
    </i>
    <i>
      <x v="9"/>
    </i>
    <i>
      <x v="4"/>
    </i>
    <i>
      <x v="11"/>
    </i>
    <i>
      <x v="10"/>
    </i>
    <i t="grand">
      <x/>
    </i>
  </rowItems>
  <colItems count="1">
    <i/>
  </colItems>
  <pageFields count="2">
    <pageField fld="3" hier="-1"/>
    <pageField fld="2" hier="-1"/>
  </pageFields>
  <dataFields count="1">
    <dataField name="Cuenta de Mes" fld="2" subtotal="count" baseField="3" baseItem="0"/>
  </dataFields>
  <formats count="7">
    <format dxfId="79">
      <pivotArea field="3" type="button" dataOnly="0" labelOnly="1" outline="0" axis="axisPage" fieldPosition="0"/>
    </format>
    <format dxfId="78">
      <pivotArea dataOnly="0" labelOnly="1" grandCol="1" outline="0" fieldPosition="0"/>
    </format>
    <format dxfId="77">
      <pivotArea field="3" type="button" dataOnly="0" labelOnly="1" outline="0" axis="axisPage" fieldPosition="0"/>
    </format>
    <format dxfId="76">
      <pivotArea dataOnly="0" labelOnly="1" grandCol="1" outline="0" fieldPosition="0"/>
    </format>
    <format dxfId="75">
      <pivotArea dataOnly="0" labelOnly="1" grandCol="1" outline="0" fieldPosition="0"/>
    </format>
    <format dxfId="74">
      <pivotArea dataOnly="0" labelOnly="1" fieldPosition="0">
        <references count="1">
          <reference field="3" count="1">
            <x v="0"/>
          </reference>
        </references>
      </pivotArea>
    </format>
    <format dxfId="73">
      <pivotArea dataOnly="0" labelOnly="1" fieldPosition="0">
        <references count="1">
          <reference field="3" count="1">
            <x v="0"/>
          </reference>
        </references>
      </pivotArea>
    </format>
  </format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>
      <pivotArea type="data" outline="0" fieldPosition="0">
        <references count="2">
          <reference field="4294967294" count="1" selected="0">
            <x v="0"/>
          </reference>
          <reference field="12" count="1" selected="0">
            <x v="4"/>
          </reference>
        </references>
      </pivotArea>
    </chartFormat>
    <chartFormat chart="5" format="2">
      <pivotArea type="data" outline="0" fieldPosition="0">
        <references count="2">
          <reference field="4294967294" count="1" selected="0">
            <x v="0"/>
          </reference>
          <reference field="12" count="1" selected="0">
            <x v="0"/>
          </reference>
        </references>
      </pivotArea>
    </chartFormat>
    <chartFormat chart="5" format="3">
      <pivotArea type="data" outline="0" fieldPosition="0">
        <references count="2">
          <reference field="4294967294" count="1" selected="0">
            <x v="0"/>
          </reference>
          <reference field="12" count="1" selected="0">
            <x v="5"/>
          </reference>
        </references>
      </pivotArea>
    </chartFormat>
    <chartFormat chart="5" format="4">
      <pivotArea type="data" outline="0" fieldPosition="0">
        <references count="2">
          <reference field="4294967294" count="1" selected="0">
            <x v="0"/>
          </reference>
          <reference field="12" count="1" selected="0">
            <x v="1"/>
          </reference>
        </references>
      </pivotArea>
    </chartFormat>
    <chartFormat chart="5" format="5">
      <pivotArea type="data" outline="0" fieldPosition="0">
        <references count="2">
          <reference field="4294967294" count="1" selected="0">
            <x v="0"/>
          </reference>
          <reference field="12" count="1" selected="0">
            <x v="7"/>
          </reference>
        </references>
      </pivotArea>
    </chartFormat>
    <chartFormat chart="5" format="6">
      <pivotArea type="data" outline="0" fieldPosition="0">
        <references count="2">
          <reference field="4294967294" count="1" selected="0">
            <x v="0"/>
          </reference>
          <reference field="12" count="1" selected="0">
            <x v="2"/>
          </reference>
        </references>
      </pivotArea>
    </chartFormat>
    <chartFormat chart="5" format="7">
      <pivotArea type="data" outline="0" fieldPosition="0">
        <references count="2">
          <reference field="4294967294" count="1" selected="0">
            <x v="0"/>
          </reference>
          <reference field="12" count="1" selected="0">
            <x v="6"/>
          </reference>
        </references>
      </pivotArea>
    </chartFormat>
    <chartFormat chart="5" format="8">
      <pivotArea type="data" outline="0" fieldPosition="0">
        <references count="2">
          <reference field="4294967294" count="1" selected="0">
            <x v="0"/>
          </reference>
          <reference field="12" count="1" selected="0">
            <x v="8"/>
          </reference>
        </references>
      </pivotArea>
    </chartFormat>
    <chartFormat chart="5" format="9">
      <pivotArea type="data" outline="0" fieldPosition="0">
        <references count="2">
          <reference field="4294967294" count="1" selected="0">
            <x v="0"/>
          </reference>
          <reference field="12" count="1" selected="0">
            <x v="3"/>
          </reference>
        </references>
      </pivotArea>
    </chartFormat>
    <chartFormat chart="5" format="10">
      <pivotArea type="data" outline="0" fieldPosition="0">
        <references count="2">
          <reference field="4294967294" count="1" selected="0">
            <x v="0"/>
          </reference>
          <reference field="12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9AC3B8-697C-4CC5-B17B-85BF2ABAAC0A}" name="TablaDinámica5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 chartFormat="4">
  <location ref="G7:I50" firstHeaderRow="2" firstDataRow="2" firstDataCol="2" rowPageCount="1" colPageCount="1"/>
  <pivotFields count="17">
    <pivotField compact="0" outline="0" showAll="0"/>
    <pivotField compact="0" outline="0" showAll="0"/>
    <pivotField axis="axisPage" dataField="1" compact="0" numFmtId="165" outline="0" showAll="0" defaultSubtotal="0">
      <items count="13">
        <item x="0"/>
        <item x="8"/>
        <item x="1"/>
        <item x="2"/>
        <item x="9"/>
        <item x="10"/>
        <item x="11"/>
        <item x="3"/>
        <item x="4"/>
        <item x="5"/>
        <item x="6"/>
        <item x="7"/>
        <item x="12"/>
      </items>
    </pivotField>
    <pivotField axis="axisRow" compact="0" numFmtId="165" outline="0" showAll="0">
      <items count="8">
        <item x="0"/>
        <item x="1"/>
        <item x="2"/>
        <item x="3"/>
        <item x="4"/>
        <item m="1" x="6"/>
        <item x="5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9">
        <item x="0"/>
        <item x="1"/>
        <item x="4"/>
        <item x="2"/>
        <item x="3"/>
        <item x="5"/>
        <item x="6"/>
        <item x="7"/>
        <item t="default"/>
      </items>
    </pivotField>
    <pivotField compact="0" outline="0" showAll="0" sortType="descending">
      <autoSortScope>
        <pivotArea dataOnly="0" outline="0" fieldPosition="0">
          <references count="2">
            <reference field="4294967294" count="1" selected="0">
              <x v="0"/>
            </reference>
            <reference field="3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7"/>
    <field x="3"/>
  </rowFields>
  <rowItems count="42">
    <i>
      <x/>
      <x/>
    </i>
    <i r="1">
      <x v="1"/>
    </i>
    <i r="1">
      <x v="2"/>
    </i>
    <i r="1">
      <x v="3"/>
    </i>
    <i r="1">
      <x v="4"/>
    </i>
    <i t="default">
      <x/>
    </i>
    <i>
      <x v="1"/>
      <x/>
    </i>
    <i r="1">
      <x v="1"/>
    </i>
    <i r="1">
      <x v="2"/>
    </i>
    <i r="1">
      <x v="3"/>
    </i>
    <i r="1">
      <x v="4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r="1">
      <x v="4"/>
    </i>
    <i t="default">
      <x v="3"/>
    </i>
    <i>
      <x v="4"/>
      <x/>
    </i>
    <i r="1">
      <x v="1"/>
    </i>
    <i r="1">
      <x v="2"/>
    </i>
    <i r="1">
      <x v="3"/>
    </i>
    <i r="1">
      <x v="4"/>
    </i>
    <i t="default">
      <x v="4"/>
    </i>
    <i>
      <x v="5"/>
      <x/>
    </i>
    <i r="1">
      <x v="1"/>
    </i>
    <i r="1">
      <x v="2"/>
    </i>
    <i r="1">
      <x v="3"/>
    </i>
    <i r="1">
      <x v="4"/>
    </i>
    <i t="default">
      <x v="5"/>
    </i>
    <i>
      <x v="6"/>
      <x v="1"/>
    </i>
    <i r="1">
      <x v="2"/>
    </i>
    <i r="1">
      <x v="4"/>
    </i>
    <i t="default">
      <x v="6"/>
    </i>
    <i>
      <x v="7"/>
      <x v="6"/>
    </i>
    <i t="default">
      <x v="7"/>
    </i>
    <i t="grand">
      <x/>
    </i>
  </rowItems>
  <colItems count="1">
    <i/>
  </colItems>
  <pageFields count="1">
    <pageField fld="2" hier="-1"/>
  </pageFields>
  <dataFields count="1">
    <dataField name="Cuenta de Mes" fld="2" subtotal="count" baseField="3" baseItem="0"/>
  </dataFields>
  <formats count="8">
    <format dxfId="87">
      <pivotArea field="3" type="button" dataOnly="0" labelOnly="1" outline="0" axis="axisRow" fieldPosition="1"/>
    </format>
    <format dxfId="86">
      <pivotArea dataOnly="0" labelOnly="1" grandCol="1" outline="0" fieldPosition="0"/>
    </format>
    <format dxfId="85">
      <pivotArea field="3" type="button" dataOnly="0" labelOnly="1" outline="0" axis="axisRow" fieldPosition="1"/>
    </format>
    <format dxfId="84">
      <pivotArea dataOnly="0" labelOnly="1" grandCol="1" outline="0" fieldPosition="0"/>
    </format>
    <format dxfId="83">
      <pivotArea dataOnly="0" labelOnly="1" grandCol="1" outline="0" fieldPosition="0"/>
    </format>
    <format dxfId="82">
      <pivotArea dataOnly="0" labelOnly="1" fieldPosition="0">
        <references count="1">
          <reference field="3" count="1">
            <x v="0"/>
          </reference>
        </references>
      </pivotArea>
    </format>
    <format dxfId="81">
      <pivotArea dataOnly="0" labelOnly="1" fieldPosition="0">
        <references count="1">
          <reference field="3" count="1">
            <x v="0"/>
          </reference>
        </references>
      </pivotArea>
    </format>
    <format dxfId="80">
      <pivotArea field="7" type="button" dataOnly="0" labelOnly="1" outline="0" axis="axisRow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7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58C45E-6D8B-4C33-B642-875C01D92182}" name="TablaDinámica7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gridDropZones="1" multipleFieldFilters="0" chartFormat="5">
  <location ref="L7:N57" firstHeaderRow="2" firstDataRow="2" firstDataCol="2" rowPageCount="1" colPageCount="1"/>
  <pivotFields count="17">
    <pivotField compact="0" outline="0" showAll="0"/>
    <pivotField compact="0" outline="0" showAll="0"/>
    <pivotField axis="axisPage" dataField="1" compact="0" numFmtId="165" outline="0" showAll="0" defaultSubtotal="0">
      <items count="13">
        <item x="0"/>
        <item x="8"/>
        <item x="1"/>
        <item x="2"/>
        <item x="9"/>
        <item x="10"/>
        <item x="11"/>
        <item x="3"/>
        <item x="4"/>
        <item x="5"/>
        <item x="6"/>
        <item x="7"/>
        <item x="12"/>
      </items>
    </pivotField>
    <pivotField axis="axisRow" compact="0" numFmtId="165" outline="0" showAll="0">
      <items count="8">
        <item x="0"/>
        <item x="1"/>
        <item x="2"/>
        <item x="3"/>
        <item x="4"/>
        <item m="1" x="6"/>
        <item x="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 sortType="descending">
      <autoSortScope>
        <pivotArea dataOnly="0" outline="0" fieldPosition="0">
          <references count="2">
            <reference field="4294967294" count="1" selected="0">
              <x v="0"/>
            </reference>
            <reference field="3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axis="axisRow" compact="0" outline="0" showAll="0" sortType="descending">
      <items count="13">
        <item x="7"/>
        <item x="2"/>
        <item x="1"/>
        <item x="6"/>
        <item x="8"/>
        <item x="3"/>
        <item x="0"/>
        <item x="4"/>
        <item x="5"/>
        <item x="11"/>
        <item x="9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</pivotFields>
  <rowFields count="2">
    <field x="3"/>
    <field x="12"/>
  </rowFields>
  <rowItems count="49">
    <i>
      <x/>
      <x v="6"/>
    </i>
    <i r="1">
      <x v="2"/>
    </i>
    <i r="1">
      <x v="5"/>
    </i>
    <i r="1">
      <x v="8"/>
    </i>
    <i r="1">
      <x v="7"/>
    </i>
    <i r="1">
      <x v="1"/>
    </i>
    <i r="1">
      <x v="3"/>
    </i>
    <i t="default">
      <x/>
    </i>
    <i>
      <x v="1"/>
      <x v="7"/>
    </i>
    <i r="1">
      <x v="6"/>
    </i>
    <i r="1">
      <x v="8"/>
    </i>
    <i r="1">
      <x v="2"/>
    </i>
    <i r="1">
      <x v="3"/>
    </i>
    <i r="1">
      <x v="5"/>
    </i>
    <i r="1">
      <x/>
    </i>
    <i r="1">
      <x v="1"/>
    </i>
    <i t="default">
      <x v="1"/>
    </i>
    <i>
      <x v="2"/>
      <x v="6"/>
    </i>
    <i r="1">
      <x v="7"/>
    </i>
    <i r="1">
      <x v="5"/>
    </i>
    <i r="1">
      <x v="3"/>
    </i>
    <i r="1">
      <x v="8"/>
    </i>
    <i r="1">
      <x v="2"/>
    </i>
    <i r="1">
      <x/>
    </i>
    <i r="1">
      <x v="1"/>
    </i>
    <i t="default">
      <x v="2"/>
    </i>
    <i>
      <x v="3"/>
      <x v="7"/>
    </i>
    <i r="1">
      <x v="6"/>
    </i>
    <i r="1">
      <x v="3"/>
    </i>
    <i r="1">
      <x v="2"/>
    </i>
    <i r="1">
      <x v="8"/>
    </i>
    <i r="1">
      <x/>
    </i>
    <i r="1">
      <x v="5"/>
    </i>
    <i r="1">
      <x v="4"/>
    </i>
    <i r="1">
      <x v="1"/>
    </i>
    <i t="default">
      <x v="3"/>
    </i>
    <i>
      <x v="4"/>
      <x v="3"/>
    </i>
    <i r="1">
      <x v="8"/>
    </i>
    <i r="1">
      <x v="7"/>
    </i>
    <i r="1">
      <x v="2"/>
    </i>
    <i r="1">
      <x v="5"/>
    </i>
    <i r="1">
      <x v="11"/>
    </i>
    <i r="1">
      <x v="10"/>
    </i>
    <i r="1">
      <x/>
    </i>
    <i r="1">
      <x v="6"/>
    </i>
    <i t="default">
      <x v="4"/>
    </i>
    <i>
      <x v="6"/>
      <x v="9"/>
    </i>
    <i t="default">
      <x v="6"/>
    </i>
    <i t="grand">
      <x/>
    </i>
  </rowItems>
  <colItems count="1">
    <i/>
  </colItems>
  <pageFields count="1">
    <pageField fld="2" hier="-1"/>
  </pageFields>
  <dataFields count="1">
    <dataField name="Cuenta de Mes" fld="2" subtotal="count" baseField="3" baseItem="0"/>
  </dataFields>
  <formats count="7">
    <format dxfId="94">
      <pivotArea field="3" type="button" dataOnly="0" labelOnly="1" outline="0" axis="axisRow" fieldPosition="0"/>
    </format>
    <format dxfId="93">
      <pivotArea dataOnly="0" labelOnly="1" grandCol="1" outline="0" fieldPosition="0"/>
    </format>
    <format dxfId="92">
      <pivotArea field="3" type="button" dataOnly="0" labelOnly="1" outline="0" axis="axisRow" fieldPosition="0"/>
    </format>
    <format dxfId="91">
      <pivotArea dataOnly="0" labelOnly="1" grandCol="1" outline="0" fieldPosition="0"/>
    </format>
    <format dxfId="90">
      <pivotArea dataOnly="0" labelOnly="1" grandCol="1" outline="0" fieldPosition="0"/>
    </format>
    <format dxfId="89">
      <pivotArea dataOnly="0" labelOnly="1" fieldPosition="0">
        <references count="1">
          <reference field="3" count="1">
            <x v="0"/>
          </reference>
        </references>
      </pivotArea>
    </format>
    <format dxfId="88">
      <pivotArea dataOnly="0" labelOnly="1" fieldPosition="0">
        <references count="1">
          <reference field="3" count="1">
            <x v="0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">
      <pivotArea type="data" outline="0" fieldPosition="0">
        <references count="3">
          <reference field="4294967294" count="1" selected="0">
            <x v="0"/>
          </reference>
          <reference field="3" count="1" selected="0">
            <x v="3"/>
          </reference>
          <reference field="1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ilar1" xr10:uid="{A2741974-BEF6-4992-9095-9533CE145EE5}" sourceName="Pilar">
  <pivotTables>
    <pivotTable tabId="8" name="TablaDinámica9"/>
    <pivotTable tabId="8" name="TablaDinámica1"/>
  </pivotTables>
  <data>
    <tabular pivotCacheId="1593516401">
      <items count="8">
        <i x="0" s="1"/>
        <i x="1" s="1"/>
        <i x="4" s="1"/>
        <i x="2" s="1"/>
        <i x="3" s="1"/>
        <i x="5" s="1"/>
        <i x="6" s="1"/>
        <i x="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al" xr10:uid="{8618016A-0D5E-46DB-87AE-731319E3B54E}" sourceName="Canal">
  <pivotTables>
    <pivotTable tabId="8" name="TablaDinámica9"/>
    <pivotTable tabId="8" name="TablaDinámica1"/>
  </pivotTables>
  <data>
    <tabular pivotCacheId="1593516401">
      <items count="4">
        <i x="2" s="1"/>
        <i x="1" s="1"/>
        <i x="0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NTES1" xr10:uid="{D0531FD1-9E2A-453F-8619-8DD754EB9C35}" sourceName="ENTES">
  <pivotTables>
    <pivotTable tabId="8" name="TablaDinámica9"/>
    <pivotTable tabId="8" name="TablaDinámica1"/>
  </pivotTables>
  <data>
    <tabular pivotCacheId="1593516401">
      <items count="4">
        <i x="3" s="1"/>
        <i x="1" s="1"/>
        <i x="2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_de_peticionario1" xr10:uid="{CB7BDF7D-D2E8-40A9-87CF-AAAA8EA23C28}" sourceName="Tipo de peticionario">
  <pivotTables>
    <pivotTable tabId="8" name="TablaDinámica9"/>
    <pivotTable tabId="8" name="TablaDinámica1"/>
  </pivotTables>
  <data>
    <tabular pivotCacheId="1593516401">
      <items count="12">
        <i x="7" s="1"/>
        <i x="2" s="1"/>
        <i x="1" s="1"/>
        <i x="6" s="1"/>
        <i x="8" s="1"/>
        <i x="3" s="1"/>
        <i x="0" s="1"/>
        <i x="4" s="1"/>
        <i x="9" s="1"/>
        <i x="5" s="1"/>
        <i x="10" s="1"/>
        <i x="11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stado" xr10:uid="{7A1FFAFA-A6C1-4741-806F-1DFA5E162021}" sourceName="Estado">
  <pivotTables>
    <pivotTable tabId="8" name="TablaDinámica9"/>
    <pivotTable tabId="8" name="TablaDinámica1"/>
  </pivotTables>
  <data>
    <tabular pivotCacheId="1593516401">
      <items count="4">
        <i x="0" s="1"/>
        <i x="2" s="1"/>
        <i x="1" s="1"/>
        <i x="3" s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emitente__Entidad_nombre" xr10:uid="{2EB5746C-C19C-4E91-A22A-8E904FEA6FA2}" sourceName="Remitente (Entidad/nombre)">
  <pivotTables>
    <pivotTable tabId="8" name="TablaDinámica9"/>
    <pivotTable tabId="8" name="TablaDinámica1"/>
  </pivotTables>
  <data>
    <tabular pivotCacheId="1593516401">
      <items count="239">
        <i x="165" s="1"/>
        <i x="120" s="1"/>
        <i x="71" s="1"/>
        <i x="106" s="1"/>
        <i x="9" s="1"/>
        <i x="227" s="1"/>
        <i x="236" s="1"/>
        <i x="192" s="1"/>
        <i x="191" s="1"/>
        <i x="101" s="1"/>
        <i x="224" s="1"/>
        <i x="161" s="1"/>
        <i x="225" s="1"/>
        <i x="187" s="1"/>
        <i x="77" s="1"/>
        <i x="135" s="1"/>
        <i x="213" s="1"/>
        <i x="48" s="1"/>
        <i x="87" s="1"/>
        <i x="32" s="1"/>
        <i x="10" s="1"/>
        <i x="126" s="1"/>
        <i x="177" s="1"/>
        <i x="80" s="1"/>
        <i x="64" s="1"/>
        <i x="92" s="1"/>
        <i x="74" s="1"/>
        <i x="204" s="1"/>
        <i x="41" s="1"/>
        <i x="193" s="1"/>
        <i x="208" s="1"/>
        <i x="34" s="1"/>
        <i x="51" s="1"/>
        <i x="68" s="1"/>
        <i x="97" s="1"/>
        <i x="88" s="1"/>
        <i x="107" s="1"/>
        <i x="86" s="1"/>
        <i x="117" s="1"/>
        <i x="66" s="1"/>
        <i x="44" s="1"/>
        <i x="12" s="1"/>
        <i x="150" s="1"/>
        <i x="49" s="1"/>
        <i x="2" s="1"/>
        <i x="38" s="1"/>
        <i x="3" s="1"/>
        <i x="154" s="1"/>
        <i x="235" s="1"/>
        <i x="104" s="1"/>
        <i x="182" s="1"/>
        <i x="69" s="1"/>
        <i x="157" s="1"/>
        <i x="29" s="1"/>
        <i x="58" s="1"/>
        <i x="70" s="1"/>
        <i x="202" s="1"/>
        <i x="21" s="1"/>
        <i x="40" s="1"/>
        <i x="24" s="1"/>
        <i x="23" s="1"/>
        <i x="179" s="1"/>
        <i x="188" s="1"/>
        <i x="62" s="1"/>
        <i x="39" s="1"/>
        <i x="158" s="1"/>
        <i x="221" s="1"/>
        <i x="155" s="1"/>
        <i x="19" s="1"/>
        <i x="125" s="1"/>
        <i x="111" s="1"/>
        <i x="115" s="1"/>
        <i x="102" s="1"/>
        <i x="100" s="1"/>
        <i x="72" s="1"/>
        <i x="25" s="1"/>
        <i x="98" s="1"/>
        <i x="184" s="1"/>
        <i x="174" s="1"/>
        <i x="65" s="1"/>
        <i x="22" s="1"/>
        <i x="186" s="1"/>
        <i x="128" s="1"/>
        <i x="8" s="1"/>
        <i x="26" s="1"/>
        <i x="5" s="1"/>
        <i x="223" s="1"/>
        <i x="136" s="1"/>
        <i x="113" s="1"/>
        <i x="1" s="1"/>
        <i x="76" s="1"/>
        <i x="220" s="1"/>
        <i x="214" s="1"/>
        <i x="228" s="1"/>
        <i x="138" s="1"/>
        <i x="230" s="1"/>
        <i x="131" s="1"/>
        <i x="118" s="1"/>
        <i x="137" s="1"/>
        <i x="197" s="1"/>
        <i x="85" s="1"/>
        <i x="37" s="1"/>
        <i x="200" s="1"/>
        <i x="216" s="1"/>
        <i x="52" s="1"/>
        <i x="46" s="1"/>
        <i x="67" s="1"/>
        <i x="13" s="1"/>
        <i x="199" s="1"/>
        <i x="94" s="1"/>
        <i x="110" s="1"/>
        <i x="121" s="1"/>
        <i x="215" s="1"/>
        <i x="73" s="1"/>
        <i x="132" s="1"/>
        <i x="127" s="1"/>
        <i x="114" s="1"/>
        <i x="123" s="1"/>
        <i x="185" s="1"/>
        <i x="27" s="1"/>
        <i x="93" s="1"/>
        <i x="139" s="1"/>
        <i x="160" s="1"/>
        <i x="55" s="1"/>
        <i x="17" s="1"/>
        <i x="148" s="1"/>
        <i x="172" s="1"/>
        <i x="146" s="1"/>
        <i x="95" s="1"/>
        <i x="229" s="1"/>
        <i x="167" s="1"/>
        <i x="176" s="1"/>
        <i x="203" s="1"/>
        <i x="206" s="1"/>
        <i x="61" s="1"/>
        <i x="233" s="1"/>
        <i x="217" s="1"/>
        <i x="170" s="1"/>
        <i x="90" s="1"/>
        <i x="226" s="1"/>
        <i x="231" s="1"/>
        <i x="201" s="1"/>
        <i x="91" s="1"/>
        <i x="35" s="1"/>
        <i x="162" s="1"/>
        <i x="181" s="1"/>
        <i x="56" s="1"/>
        <i x="43" s="1"/>
        <i x="84" s="1"/>
        <i x="108" s="1"/>
        <i x="82" s="1"/>
        <i x="237" s="1"/>
        <i x="129" s="1"/>
        <i x="15" s="1"/>
        <i x="31" s="1"/>
        <i x="78" s="1"/>
        <i x="219" s="1"/>
        <i x="153" s="1"/>
        <i x="189" s="1"/>
        <i x="175" s="1"/>
        <i x="159" s="1"/>
        <i x="28" s="1"/>
        <i x="149" s="1"/>
        <i x="183" s="1"/>
        <i x="103" s="1"/>
        <i x="210" s="1"/>
        <i x="144" s="1"/>
        <i x="211" s="1"/>
        <i x="178" s="1"/>
        <i x="198" s="1"/>
        <i x="18" s="1"/>
        <i x="47" s="1"/>
        <i x="234" s="1"/>
        <i x="11" s="1"/>
        <i x="194" s="1"/>
        <i x="124" s="1"/>
        <i x="0" s="1"/>
        <i x="238" s="1"/>
        <i x="59" s="1"/>
        <i x="42" s="1"/>
        <i x="145" s="1"/>
        <i x="109" s="1"/>
        <i x="36" s="1"/>
        <i x="166" s="1"/>
        <i x="45" s="1"/>
        <i x="14" s="1"/>
        <i x="180" s="1"/>
        <i x="196" s="1"/>
        <i x="205" s="1"/>
        <i x="141" s="1"/>
        <i x="222" s="1"/>
        <i x="195" s="1"/>
        <i x="147" s="1"/>
        <i x="140" s="1"/>
        <i x="122" s="1"/>
        <i x="142" s="1"/>
        <i x="156" s="1"/>
        <i x="105" s="1"/>
        <i x="79" s="1"/>
        <i x="53" s="1"/>
        <i x="171" s="1"/>
        <i x="232" s="1"/>
        <i x="112" s="1"/>
        <i x="190" s="1"/>
        <i x="33" s="1"/>
        <i x="133" s="1"/>
        <i x="50" s="1"/>
        <i x="4" s="1"/>
        <i x="173" s="1"/>
        <i x="119" s="1"/>
        <i x="57" s="1"/>
        <i x="209" s="1"/>
        <i x="168" s="1"/>
        <i x="99" s="1"/>
        <i x="20" s="1"/>
        <i x="152" s="1"/>
        <i x="163" s="1"/>
        <i x="212" s="1"/>
        <i x="16" s="1"/>
        <i x="164" s="1"/>
        <i x="134" s="1"/>
        <i x="63" s="1"/>
        <i x="143" s="1"/>
        <i x="116" s="1"/>
        <i x="96" s="1"/>
        <i x="81" s="1"/>
        <i x="60" s="1"/>
        <i x="130" s="1"/>
        <i x="54" s="1"/>
        <i x="6" s="1"/>
        <i x="7" s="1"/>
        <i x="83" s="1"/>
        <i x="169" s="1"/>
        <i x="89" s="1"/>
        <i x="151" s="1"/>
        <i x="207" s="1"/>
        <i x="30" s="1"/>
        <i x="75" s="1"/>
        <i x="218" s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IORIDAD" xr10:uid="{49AEEF7B-4F17-4DE8-8E52-408F0760D532}" sourceName="PRIORIDAD">
  <pivotTables>
    <pivotTable tabId="8" name="TablaDinámica1"/>
    <pivotTable tabId="8" name="TablaDinámica9"/>
  </pivotTables>
  <data>
    <tabular pivotCacheId="1593516401">
      <items count="5">
        <i x="2" s="1"/>
        <i x="3" s="1"/>
        <i x="1" s="1"/>
        <i x="0" s="1"/>
        <i x="4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ilar 1" xr10:uid="{0CE5B5C8-E1D9-4038-A97B-633440552D50}" cache="SegmentaciónDeDatos_Pilar1" caption="PILAR" columnCount="2" style="SlicerStyleLight5" rowHeight="241300"/>
  <slicer name="Canal" xr10:uid="{50BB9847-499F-4928-AFD5-C7C6F90ABA09}" cache="SegmentaciónDeDatos_Canal" caption="CANAL" columnCount="2" style="SlicerStyleLight5" rowHeight="241300"/>
  <slicer name="ENTES 1" xr10:uid="{04CB96E1-469D-4390-A338-87F1DA57582A}" cache="SegmentaciónDeDatos_ENTES1" caption="ENTES" columnCount="2" style="SlicerStyleLight5" rowHeight="241300"/>
  <slicer name="Tipo de peticionario 1" xr10:uid="{E38103A9-4782-464D-BB0E-7BB8B816BC7E}" cache="SegmentaciónDeDatos_Tipo_de_peticionario1" caption="TIPO DE PETICIONARIO" columnCount="2" style="SlicerStyleLight5" rowHeight="241300"/>
  <slicer name="Estado" xr10:uid="{FBEC3C37-32E5-4992-A115-21213AD2B49F}" cache="SegmentaciónDeDatos_Estado" caption="ESTADO" style="SlicerStyleLight5" rowHeight="241300"/>
  <slicer name="Remitente (Entidad/nombre)" xr10:uid="{22A12356-53F3-47A3-A20B-DE1E0DE8FF7D}" cache="SegmentaciónDeDatos_Remitente__Entidad_nombre" caption="Remitente (Entidad/nombre)" columnCount="4" style="SlicerStyleLight5" rowHeight="241300"/>
  <slicer name="PRIORIDAD" xr10:uid="{FB1E97E1-68D1-486D-B63B-144ED6F40DE9}" cache="SegmentaciónDeDatos_PRIORIDAD" caption="PRIORIDAD" style="SlicerStyleLight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Polania@minambiente.gov.co" TargetMode="External"/><Relationship Id="rId2" Type="http://schemas.openxmlformats.org/officeDocument/2006/relationships/hyperlink" Target="mailto:faza1518@hotmail.com" TargetMode="External"/><Relationship Id="rId1" Type="http://schemas.openxmlformats.org/officeDocument/2006/relationships/hyperlink" Target="mailto:territorialesydialogosocial@procuraduria.gov.co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4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1"/>
  <sheetViews>
    <sheetView showGridLines="0" tabSelected="1" topLeftCell="G333" zoomScale="70" zoomScaleNormal="70" workbookViewId="0">
      <selection activeCell="I354" sqref="I354"/>
    </sheetView>
  </sheetViews>
  <sheetFormatPr baseColWidth="10" defaultRowHeight="17.25" x14ac:dyDescent="0.3"/>
  <cols>
    <col min="1" max="1" width="3.5703125" style="21" customWidth="1"/>
    <col min="2" max="2" width="22" customWidth="1"/>
    <col min="3" max="5" width="16.42578125" style="2" customWidth="1"/>
    <col min="6" max="6" width="24" customWidth="1"/>
    <col min="7" max="7" width="16.28515625" customWidth="1"/>
    <col min="8" max="8" width="16.28515625" style="5" customWidth="1"/>
    <col min="9" max="9" width="16.28515625" style="4" customWidth="1"/>
    <col min="10" max="10" width="20.7109375" style="6" customWidth="1"/>
    <col min="11" max="11" width="10.42578125" style="3" hidden="1" customWidth="1"/>
    <col min="12" max="12" width="76.7109375" style="7" customWidth="1"/>
    <col min="13" max="13" width="52.42578125" style="7" customWidth="1"/>
    <col min="14" max="14" width="19.42578125" style="4" customWidth="1"/>
    <col min="15" max="16" width="24.7109375" style="7" customWidth="1"/>
    <col min="17" max="17" width="19" style="8" customWidth="1"/>
    <col min="18" max="18" width="63.28515625" style="1" customWidth="1"/>
  </cols>
  <sheetData>
    <row r="1" spans="2:20" s="21" customFormat="1" x14ac:dyDescent="0.3">
      <c r="C1" s="103"/>
      <c r="D1" s="103"/>
      <c r="E1" s="103"/>
      <c r="H1" s="104"/>
      <c r="I1" s="105"/>
      <c r="J1" s="106"/>
      <c r="K1" s="107"/>
      <c r="L1" s="108"/>
      <c r="M1" s="108"/>
      <c r="N1" s="105"/>
      <c r="O1" s="108"/>
      <c r="P1" s="108"/>
      <c r="Q1" s="109"/>
      <c r="R1" s="110"/>
    </row>
    <row r="3" spans="2:20" ht="18.75" x14ac:dyDescent="0.3">
      <c r="B3" s="112" t="s">
        <v>778</v>
      </c>
    </row>
    <row r="4" spans="2:20" x14ac:dyDescent="0.3">
      <c r="B4" t="s">
        <v>862</v>
      </c>
    </row>
    <row r="5" spans="2:20" ht="32.25" customHeight="1" x14ac:dyDescent="0.3">
      <c r="B5" s="129" t="s">
        <v>779</v>
      </c>
      <c r="C5" s="129"/>
      <c r="D5" s="129"/>
      <c r="E5" s="129"/>
      <c r="F5" s="129"/>
    </row>
    <row r="6" spans="2:20" ht="73.7" customHeight="1" x14ac:dyDescent="0.3">
      <c r="D6" s="111" t="s">
        <v>782</v>
      </c>
      <c r="E6" s="111" t="s">
        <v>782</v>
      </c>
      <c r="F6" s="111"/>
      <c r="G6" s="111"/>
      <c r="H6" s="111"/>
    </row>
    <row r="7" spans="2:20" ht="69" x14ac:dyDescent="0.25">
      <c r="B7" s="26" t="s">
        <v>680</v>
      </c>
      <c r="C7" s="27" t="s">
        <v>773</v>
      </c>
      <c r="D7" s="27" t="s">
        <v>771</v>
      </c>
      <c r="E7" s="27" t="s">
        <v>772</v>
      </c>
      <c r="F7" s="26" t="s">
        <v>774</v>
      </c>
      <c r="G7" s="27" t="s">
        <v>770</v>
      </c>
      <c r="H7" s="27" t="s">
        <v>643</v>
      </c>
      <c r="I7" s="28" t="s">
        <v>766</v>
      </c>
      <c r="J7" s="29" t="s">
        <v>615</v>
      </c>
      <c r="K7" s="28" t="s">
        <v>663</v>
      </c>
      <c r="L7" s="26" t="s">
        <v>767</v>
      </c>
      <c r="M7" s="26" t="s">
        <v>775</v>
      </c>
      <c r="N7" s="28" t="s">
        <v>769</v>
      </c>
      <c r="O7" s="26" t="s">
        <v>768</v>
      </c>
      <c r="P7" s="26" t="s">
        <v>808</v>
      </c>
      <c r="Q7" s="27" t="s">
        <v>762</v>
      </c>
      <c r="R7" s="30" t="s">
        <v>0</v>
      </c>
    </row>
    <row r="8" spans="2:20" x14ac:dyDescent="0.3">
      <c r="B8" s="31" t="s">
        <v>681</v>
      </c>
      <c r="C8" s="32">
        <v>43494</v>
      </c>
      <c r="D8" s="33">
        <f>IF(C8&lt;&gt;0,MONTH(C8),"")</f>
        <v>1</v>
      </c>
      <c r="E8" s="33">
        <f>IF(C8&lt;&gt;0,YEAR(C8),"")</f>
        <v>2019</v>
      </c>
      <c r="F8" s="34">
        <v>2065</v>
      </c>
      <c r="G8" s="58" t="s">
        <v>682</v>
      </c>
      <c r="H8" s="35" t="s">
        <v>231</v>
      </c>
      <c r="I8" s="36" t="s">
        <v>645</v>
      </c>
      <c r="J8" s="37" t="s">
        <v>698</v>
      </c>
      <c r="K8" s="36"/>
      <c r="L8" s="38" t="s">
        <v>91</v>
      </c>
      <c r="M8" s="9" t="s">
        <v>10</v>
      </c>
      <c r="N8" s="36" t="s">
        <v>719</v>
      </c>
      <c r="O8" s="9" t="s">
        <v>810</v>
      </c>
      <c r="P8" s="9"/>
      <c r="Q8" s="32" t="s">
        <v>765</v>
      </c>
      <c r="R8" s="39" t="s">
        <v>54</v>
      </c>
      <c r="S8" s="64"/>
      <c r="T8" s="64"/>
    </row>
    <row r="9" spans="2:20" x14ac:dyDescent="0.3">
      <c r="B9" s="31" t="s">
        <v>681</v>
      </c>
      <c r="C9" s="32">
        <v>43525</v>
      </c>
      <c r="D9" s="33">
        <f t="shared" ref="D9:D72" si="0">IF(C9&lt;&gt;0,MONTH(C9),"")</f>
        <v>3</v>
      </c>
      <c r="E9" s="33">
        <f t="shared" ref="E9:E72" si="1">IF(C9&lt;&gt;0,YEAR(C9),"")</f>
        <v>2019</v>
      </c>
      <c r="F9" s="34">
        <v>5208</v>
      </c>
      <c r="G9" s="58" t="s">
        <v>682</v>
      </c>
      <c r="H9" s="35" t="s">
        <v>674</v>
      </c>
      <c r="I9" s="36" t="s">
        <v>652</v>
      </c>
      <c r="J9" s="37" t="s">
        <v>689</v>
      </c>
      <c r="K9" s="40"/>
      <c r="L9" s="38" t="s">
        <v>88</v>
      </c>
      <c r="M9" s="9" t="s">
        <v>89</v>
      </c>
      <c r="N9" s="37" t="s">
        <v>718</v>
      </c>
      <c r="O9" s="9" t="s">
        <v>810</v>
      </c>
      <c r="P9" s="9"/>
      <c r="Q9" s="32" t="s">
        <v>765</v>
      </c>
      <c r="R9" s="39" t="s">
        <v>90</v>
      </c>
      <c r="S9" s="64"/>
      <c r="T9" s="64"/>
    </row>
    <row r="10" spans="2:20" x14ac:dyDescent="0.3">
      <c r="B10" s="31" t="s">
        <v>681</v>
      </c>
      <c r="C10" s="32">
        <v>43532</v>
      </c>
      <c r="D10" s="33">
        <f t="shared" si="0"/>
        <v>3</v>
      </c>
      <c r="E10" s="33">
        <f t="shared" si="1"/>
        <v>2019</v>
      </c>
      <c r="F10" s="34">
        <v>81</v>
      </c>
      <c r="G10" s="58" t="s">
        <v>682</v>
      </c>
      <c r="H10" s="35" t="s">
        <v>231</v>
      </c>
      <c r="I10" s="36" t="s">
        <v>645</v>
      </c>
      <c r="J10" s="37" t="s">
        <v>668</v>
      </c>
      <c r="K10" s="36"/>
      <c r="L10" s="38" t="s">
        <v>92</v>
      </c>
      <c r="M10" s="9" t="s">
        <v>93</v>
      </c>
      <c r="N10" s="36" t="s">
        <v>720</v>
      </c>
      <c r="O10" s="9" t="s">
        <v>810</v>
      </c>
      <c r="P10" s="9"/>
      <c r="Q10" s="32" t="s">
        <v>765</v>
      </c>
      <c r="R10" s="39" t="s">
        <v>54</v>
      </c>
      <c r="S10" s="64"/>
      <c r="T10" s="64"/>
    </row>
    <row r="11" spans="2:20" x14ac:dyDescent="0.3">
      <c r="B11" s="31" t="s">
        <v>681</v>
      </c>
      <c r="C11" s="32">
        <v>43585</v>
      </c>
      <c r="D11" s="33">
        <f t="shared" si="0"/>
        <v>4</v>
      </c>
      <c r="E11" s="33">
        <f t="shared" si="1"/>
        <v>2019</v>
      </c>
      <c r="F11" s="34">
        <v>563</v>
      </c>
      <c r="G11" s="58" t="s">
        <v>682</v>
      </c>
      <c r="H11" s="35" t="s">
        <v>231</v>
      </c>
      <c r="I11" s="37" t="s">
        <v>645</v>
      </c>
      <c r="J11" s="37" t="s">
        <v>638</v>
      </c>
      <c r="K11" s="40"/>
      <c r="L11" s="38" t="s">
        <v>70</v>
      </c>
      <c r="M11" s="9" t="s">
        <v>65</v>
      </c>
      <c r="N11" s="37" t="s">
        <v>723</v>
      </c>
      <c r="O11" s="9" t="s">
        <v>810</v>
      </c>
      <c r="P11" s="9"/>
      <c r="Q11" s="32" t="s">
        <v>765</v>
      </c>
      <c r="R11" s="39" t="s">
        <v>118</v>
      </c>
      <c r="S11" s="64"/>
      <c r="T11" s="64"/>
    </row>
    <row r="12" spans="2:20" ht="34.5" x14ac:dyDescent="0.3">
      <c r="B12" s="31" t="s">
        <v>681</v>
      </c>
      <c r="C12" s="35">
        <v>43682</v>
      </c>
      <c r="D12" s="33">
        <f t="shared" si="0"/>
        <v>8</v>
      </c>
      <c r="E12" s="33">
        <f t="shared" si="1"/>
        <v>2019</v>
      </c>
      <c r="F12" s="41">
        <v>15853</v>
      </c>
      <c r="G12" s="58" t="s">
        <v>682</v>
      </c>
      <c r="H12" s="35" t="s">
        <v>231</v>
      </c>
      <c r="I12" s="36" t="s">
        <v>654</v>
      </c>
      <c r="J12" s="37" t="s">
        <v>698</v>
      </c>
      <c r="K12" s="36"/>
      <c r="L12" s="42" t="s">
        <v>1</v>
      </c>
      <c r="M12" s="43" t="s">
        <v>2</v>
      </c>
      <c r="N12" s="36" t="s">
        <v>718</v>
      </c>
      <c r="O12" s="9" t="s">
        <v>810</v>
      </c>
      <c r="P12" s="43"/>
      <c r="Q12" s="32" t="s">
        <v>765</v>
      </c>
      <c r="R12" s="39" t="s">
        <v>54</v>
      </c>
    </row>
    <row r="13" spans="2:20" x14ac:dyDescent="0.3">
      <c r="B13" s="31" t="s">
        <v>681</v>
      </c>
      <c r="C13" s="35">
        <v>43685</v>
      </c>
      <c r="D13" s="33">
        <f t="shared" si="0"/>
        <v>8</v>
      </c>
      <c r="E13" s="33">
        <f t="shared" si="1"/>
        <v>2019</v>
      </c>
      <c r="F13" s="41">
        <v>16011</v>
      </c>
      <c r="G13" s="58" t="s">
        <v>682</v>
      </c>
      <c r="H13" s="35" t="s">
        <v>231</v>
      </c>
      <c r="I13" s="36" t="s">
        <v>644</v>
      </c>
      <c r="J13" s="37" t="s">
        <v>698</v>
      </c>
      <c r="K13" s="36"/>
      <c r="L13" s="43" t="s">
        <v>3</v>
      </c>
      <c r="M13" s="43" t="s">
        <v>4</v>
      </c>
      <c r="N13" s="36" t="s">
        <v>719</v>
      </c>
      <c r="O13" s="9" t="s">
        <v>810</v>
      </c>
      <c r="P13" s="43"/>
      <c r="Q13" s="32" t="s">
        <v>765</v>
      </c>
      <c r="R13" s="39" t="s">
        <v>54</v>
      </c>
    </row>
    <row r="14" spans="2:20" x14ac:dyDescent="0.3">
      <c r="B14" s="31" t="s">
        <v>681</v>
      </c>
      <c r="C14" s="35">
        <v>43693</v>
      </c>
      <c r="D14" s="33">
        <f t="shared" si="0"/>
        <v>8</v>
      </c>
      <c r="E14" s="33">
        <f t="shared" si="1"/>
        <v>2019</v>
      </c>
      <c r="F14" s="41">
        <v>17644</v>
      </c>
      <c r="G14" s="58" t="s">
        <v>682</v>
      </c>
      <c r="H14" s="35" t="s">
        <v>231</v>
      </c>
      <c r="I14" s="36" t="s">
        <v>645</v>
      </c>
      <c r="J14" s="37" t="s">
        <v>698</v>
      </c>
      <c r="K14" s="36"/>
      <c r="L14" s="43" t="s">
        <v>5</v>
      </c>
      <c r="M14" s="9" t="s">
        <v>10</v>
      </c>
      <c r="N14" s="36" t="s">
        <v>719</v>
      </c>
      <c r="O14" s="9" t="s">
        <v>810</v>
      </c>
      <c r="P14" s="43"/>
      <c r="Q14" s="32" t="s">
        <v>765</v>
      </c>
      <c r="R14" s="39" t="s">
        <v>54</v>
      </c>
    </row>
    <row r="15" spans="2:20" x14ac:dyDescent="0.3">
      <c r="B15" s="31" t="s">
        <v>681</v>
      </c>
      <c r="C15" s="35">
        <v>43693</v>
      </c>
      <c r="D15" s="33">
        <f t="shared" si="0"/>
        <v>8</v>
      </c>
      <c r="E15" s="33">
        <f t="shared" si="1"/>
        <v>2019</v>
      </c>
      <c r="F15" s="41">
        <v>17645</v>
      </c>
      <c r="G15" s="58" t="s">
        <v>682</v>
      </c>
      <c r="H15" s="35" t="s">
        <v>231</v>
      </c>
      <c r="I15" s="36" t="s">
        <v>645</v>
      </c>
      <c r="J15" s="37" t="s">
        <v>698</v>
      </c>
      <c r="K15" s="36"/>
      <c r="L15" s="43" t="s">
        <v>6</v>
      </c>
      <c r="M15" s="43" t="s">
        <v>7</v>
      </c>
      <c r="N15" s="37" t="s">
        <v>756</v>
      </c>
      <c r="O15" s="9" t="s">
        <v>810</v>
      </c>
      <c r="P15" s="43"/>
      <c r="Q15" s="32" t="s">
        <v>765</v>
      </c>
      <c r="R15" s="39" t="s">
        <v>54</v>
      </c>
    </row>
    <row r="16" spans="2:20" x14ac:dyDescent="0.3">
      <c r="B16" s="31" t="s">
        <v>681</v>
      </c>
      <c r="C16" s="35">
        <v>43693</v>
      </c>
      <c r="D16" s="33">
        <f t="shared" si="0"/>
        <v>8</v>
      </c>
      <c r="E16" s="33">
        <f t="shared" si="1"/>
        <v>2019</v>
      </c>
      <c r="F16" s="41">
        <v>17598</v>
      </c>
      <c r="G16" s="58" t="s">
        <v>682</v>
      </c>
      <c r="H16" s="35" t="s">
        <v>231</v>
      </c>
      <c r="I16" s="36" t="s">
        <v>645</v>
      </c>
      <c r="J16" s="37" t="s">
        <v>696</v>
      </c>
      <c r="K16" s="36"/>
      <c r="L16" s="43" t="s">
        <v>711</v>
      </c>
      <c r="M16" s="43" t="s">
        <v>8</v>
      </c>
      <c r="N16" s="37" t="s">
        <v>756</v>
      </c>
      <c r="O16" s="9" t="s">
        <v>810</v>
      </c>
      <c r="P16" s="43"/>
      <c r="Q16" s="32" t="s">
        <v>765</v>
      </c>
      <c r="R16" s="39" t="s">
        <v>54</v>
      </c>
    </row>
    <row r="17" spans="2:20" x14ac:dyDescent="0.3">
      <c r="B17" s="31" t="s">
        <v>681</v>
      </c>
      <c r="C17" s="35">
        <v>43693</v>
      </c>
      <c r="D17" s="33">
        <f t="shared" si="0"/>
        <v>8</v>
      </c>
      <c r="E17" s="33">
        <f t="shared" si="1"/>
        <v>2019</v>
      </c>
      <c r="F17" s="41">
        <v>17646</v>
      </c>
      <c r="G17" s="58" t="s">
        <v>682</v>
      </c>
      <c r="H17" s="35" t="s">
        <v>231</v>
      </c>
      <c r="I17" s="36" t="s">
        <v>645</v>
      </c>
      <c r="J17" s="37" t="s">
        <v>698</v>
      </c>
      <c r="K17" s="36"/>
      <c r="L17" s="43" t="s">
        <v>9</v>
      </c>
      <c r="M17" s="9" t="s">
        <v>10</v>
      </c>
      <c r="N17" s="36" t="s">
        <v>719</v>
      </c>
      <c r="O17" s="9" t="s">
        <v>810</v>
      </c>
      <c r="P17" s="43"/>
      <c r="Q17" s="32" t="s">
        <v>765</v>
      </c>
      <c r="R17" s="39" t="s">
        <v>54</v>
      </c>
    </row>
    <row r="18" spans="2:20" x14ac:dyDescent="0.3">
      <c r="B18" s="31" t="s">
        <v>681</v>
      </c>
      <c r="C18" s="35">
        <v>43693</v>
      </c>
      <c r="D18" s="33">
        <f t="shared" si="0"/>
        <v>8</v>
      </c>
      <c r="E18" s="33">
        <f t="shared" si="1"/>
        <v>2019</v>
      </c>
      <c r="F18" s="41">
        <v>17652</v>
      </c>
      <c r="G18" s="58" t="s">
        <v>682</v>
      </c>
      <c r="H18" s="35" t="s">
        <v>231</v>
      </c>
      <c r="I18" s="36" t="s">
        <v>644</v>
      </c>
      <c r="J18" s="37" t="s">
        <v>698</v>
      </c>
      <c r="K18" s="36"/>
      <c r="L18" s="43" t="s">
        <v>11</v>
      </c>
      <c r="M18" s="43" t="s">
        <v>12</v>
      </c>
      <c r="N18" s="36" t="s">
        <v>719</v>
      </c>
      <c r="O18" s="9" t="s">
        <v>810</v>
      </c>
      <c r="P18" s="43"/>
      <c r="Q18" s="32" t="s">
        <v>765</v>
      </c>
      <c r="R18" s="39" t="s">
        <v>54</v>
      </c>
    </row>
    <row r="19" spans="2:20" x14ac:dyDescent="0.3">
      <c r="B19" s="31" t="s">
        <v>681</v>
      </c>
      <c r="C19" s="32">
        <v>43700</v>
      </c>
      <c r="D19" s="33">
        <f t="shared" si="0"/>
        <v>8</v>
      </c>
      <c r="E19" s="33">
        <f t="shared" si="1"/>
        <v>2019</v>
      </c>
      <c r="F19" s="34">
        <v>17341</v>
      </c>
      <c r="G19" s="58" t="s">
        <v>682</v>
      </c>
      <c r="H19" s="35" t="s">
        <v>674</v>
      </c>
      <c r="I19" s="36" t="s">
        <v>645</v>
      </c>
      <c r="J19" s="37" t="s">
        <v>688</v>
      </c>
      <c r="K19" s="40"/>
      <c r="L19" s="38" t="s">
        <v>108</v>
      </c>
      <c r="M19" s="9" t="s">
        <v>109</v>
      </c>
      <c r="N19" s="37" t="s">
        <v>650</v>
      </c>
      <c r="O19" s="9" t="s">
        <v>810</v>
      </c>
      <c r="P19" s="9"/>
      <c r="Q19" s="32" t="s">
        <v>765</v>
      </c>
      <c r="R19" s="39" t="s">
        <v>135</v>
      </c>
      <c r="S19" s="64"/>
      <c r="T19" s="64"/>
    </row>
    <row r="20" spans="2:20" x14ac:dyDescent="0.3">
      <c r="B20" s="31" t="s">
        <v>681</v>
      </c>
      <c r="C20" s="35">
        <v>43704</v>
      </c>
      <c r="D20" s="33">
        <f t="shared" si="0"/>
        <v>8</v>
      </c>
      <c r="E20" s="33">
        <f t="shared" si="1"/>
        <v>2019</v>
      </c>
      <c r="F20" s="41">
        <v>18129</v>
      </c>
      <c r="G20" s="58" t="s">
        <v>682</v>
      </c>
      <c r="H20" s="35" t="s">
        <v>231</v>
      </c>
      <c r="I20" s="36" t="s">
        <v>654</v>
      </c>
      <c r="J20" s="37" t="s">
        <v>698</v>
      </c>
      <c r="K20" s="36"/>
      <c r="L20" s="43" t="s">
        <v>13</v>
      </c>
      <c r="M20" s="9" t="s">
        <v>93</v>
      </c>
      <c r="N20" s="36" t="s">
        <v>720</v>
      </c>
      <c r="O20" s="9" t="s">
        <v>810</v>
      </c>
      <c r="P20" s="43"/>
      <c r="Q20" s="32" t="s">
        <v>765</v>
      </c>
      <c r="R20" s="39" t="s">
        <v>54</v>
      </c>
    </row>
    <row r="21" spans="2:20" x14ac:dyDescent="0.3">
      <c r="B21" s="31" t="s">
        <v>681</v>
      </c>
      <c r="C21" s="35">
        <v>43706</v>
      </c>
      <c r="D21" s="33">
        <f t="shared" si="0"/>
        <v>8</v>
      </c>
      <c r="E21" s="33">
        <f t="shared" si="1"/>
        <v>2019</v>
      </c>
      <c r="F21" s="41">
        <v>18398</v>
      </c>
      <c r="G21" s="58" t="s">
        <v>682</v>
      </c>
      <c r="H21" s="35" t="s">
        <v>674</v>
      </c>
      <c r="I21" s="36" t="s">
        <v>644</v>
      </c>
      <c r="J21" s="37" t="s">
        <v>704</v>
      </c>
      <c r="K21" s="36"/>
      <c r="L21" s="43" t="s">
        <v>16</v>
      </c>
      <c r="M21" s="43" t="s">
        <v>15</v>
      </c>
      <c r="N21" s="36" t="s">
        <v>719</v>
      </c>
      <c r="O21" s="9" t="s">
        <v>810</v>
      </c>
      <c r="P21" s="42"/>
      <c r="Q21" s="32" t="s">
        <v>765</v>
      </c>
      <c r="R21" s="39" t="s">
        <v>75</v>
      </c>
    </row>
    <row r="22" spans="2:20" ht="34.5" x14ac:dyDescent="0.3">
      <c r="B22" s="31" t="s">
        <v>681</v>
      </c>
      <c r="C22" s="35">
        <v>43706</v>
      </c>
      <c r="D22" s="33">
        <f t="shared" si="0"/>
        <v>8</v>
      </c>
      <c r="E22" s="33">
        <f t="shared" si="1"/>
        <v>2019</v>
      </c>
      <c r="F22" s="41">
        <v>18397</v>
      </c>
      <c r="G22" s="58" t="s">
        <v>682</v>
      </c>
      <c r="H22" s="35" t="s">
        <v>674</v>
      </c>
      <c r="I22" s="36" t="s">
        <v>644</v>
      </c>
      <c r="J22" s="37" t="s">
        <v>698</v>
      </c>
      <c r="K22" s="36"/>
      <c r="L22" s="42" t="s">
        <v>14</v>
      </c>
      <c r="M22" s="43" t="s">
        <v>15</v>
      </c>
      <c r="N22" s="36" t="s">
        <v>719</v>
      </c>
      <c r="O22" s="9" t="s">
        <v>810</v>
      </c>
      <c r="P22" s="43"/>
      <c r="Q22" s="32" t="s">
        <v>765</v>
      </c>
      <c r="R22" s="39" t="s">
        <v>76</v>
      </c>
    </row>
    <row r="23" spans="2:20" ht="34.5" x14ac:dyDescent="0.3">
      <c r="B23" s="31" t="s">
        <v>681</v>
      </c>
      <c r="C23" s="35">
        <v>43706</v>
      </c>
      <c r="D23" s="33">
        <f t="shared" si="0"/>
        <v>8</v>
      </c>
      <c r="E23" s="33">
        <f t="shared" si="1"/>
        <v>2019</v>
      </c>
      <c r="F23" s="41">
        <v>18397</v>
      </c>
      <c r="G23" s="58" t="s">
        <v>682</v>
      </c>
      <c r="H23" s="35" t="s">
        <v>674</v>
      </c>
      <c r="I23" s="36" t="s">
        <v>644</v>
      </c>
      <c r="J23" s="37" t="s">
        <v>698</v>
      </c>
      <c r="K23" s="36"/>
      <c r="L23" s="42" t="s">
        <v>14</v>
      </c>
      <c r="M23" s="43" t="s">
        <v>15</v>
      </c>
      <c r="N23" s="36" t="s">
        <v>719</v>
      </c>
      <c r="O23" s="9" t="s">
        <v>810</v>
      </c>
      <c r="P23" s="43"/>
      <c r="Q23" s="32" t="s">
        <v>765</v>
      </c>
      <c r="R23" s="39" t="s">
        <v>76</v>
      </c>
    </row>
    <row r="24" spans="2:20" ht="34.5" x14ac:dyDescent="0.3">
      <c r="B24" s="31" t="s">
        <v>681</v>
      </c>
      <c r="C24" s="32">
        <v>43714</v>
      </c>
      <c r="D24" s="33">
        <f t="shared" si="0"/>
        <v>9</v>
      </c>
      <c r="E24" s="33">
        <f t="shared" si="1"/>
        <v>2019</v>
      </c>
      <c r="F24" s="34">
        <v>1864</v>
      </c>
      <c r="G24" s="58" t="s">
        <v>682</v>
      </c>
      <c r="H24" s="35" t="s">
        <v>231</v>
      </c>
      <c r="I24" s="37" t="s">
        <v>645</v>
      </c>
      <c r="J24" s="37" t="s">
        <v>638</v>
      </c>
      <c r="K24" s="40"/>
      <c r="L24" s="38" t="s">
        <v>64</v>
      </c>
      <c r="M24" s="9" t="s">
        <v>65</v>
      </c>
      <c r="N24" s="37" t="s">
        <v>723</v>
      </c>
      <c r="O24" s="9" t="s">
        <v>810</v>
      </c>
      <c r="P24" s="9"/>
      <c r="Q24" s="32" t="s">
        <v>765</v>
      </c>
      <c r="R24" s="39" t="s">
        <v>118</v>
      </c>
      <c r="S24" s="64"/>
      <c r="T24" s="64"/>
    </row>
    <row r="25" spans="2:20" ht="34.5" x14ac:dyDescent="0.3">
      <c r="B25" s="31" t="s">
        <v>681</v>
      </c>
      <c r="C25" s="35">
        <v>43721</v>
      </c>
      <c r="D25" s="33">
        <f t="shared" si="0"/>
        <v>9</v>
      </c>
      <c r="E25" s="33">
        <f t="shared" si="1"/>
        <v>2019</v>
      </c>
      <c r="F25" s="41">
        <v>19576</v>
      </c>
      <c r="G25" s="58" t="s">
        <v>682</v>
      </c>
      <c r="H25" s="35" t="s">
        <v>674</v>
      </c>
      <c r="I25" s="36" t="s">
        <v>644</v>
      </c>
      <c r="J25" s="37" t="s">
        <v>695</v>
      </c>
      <c r="K25" s="36"/>
      <c r="L25" s="42" t="s">
        <v>17</v>
      </c>
      <c r="M25" s="43" t="s">
        <v>18</v>
      </c>
      <c r="N25" s="36" t="s">
        <v>718</v>
      </c>
      <c r="O25" s="9" t="s">
        <v>810</v>
      </c>
      <c r="P25" s="43"/>
      <c r="Q25" s="32" t="s">
        <v>765</v>
      </c>
      <c r="R25" s="39" t="s">
        <v>57</v>
      </c>
    </row>
    <row r="26" spans="2:20" x14ac:dyDescent="0.3">
      <c r="B26" s="31" t="s">
        <v>681</v>
      </c>
      <c r="C26" s="35">
        <v>43724</v>
      </c>
      <c r="D26" s="33">
        <f t="shared" si="0"/>
        <v>9</v>
      </c>
      <c r="E26" s="33">
        <f t="shared" si="1"/>
        <v>2019</v>
      </c>
      <c r="F26" s="41">
        <v>19626</v>
      </c>
      <c r="G26" s="58" t="s">
        <v>682</v>
      </c>
      <c r="H26" s="35" t="s">
        <v>674</v>
      </c>
      <c r="I26" s="36" t="s">
        <v>652</v>
      </c>
      <c r="J26" s="37" t="s">
        <v>698</v>
      </c>
      <c r="K26" s="36"/>
      <c r="L26" s="43" t="s">
        <v>19</v>
      </c>
      <c r="M26" s="43" t="s">
        <v>20</v>
      </c>
      <c r="N26" s="36" t="s">
        <v>719</v>
      </c>
      <c r="O26" s="9" t="s">
        <v>810</v>
      </c>
      <c r="P26" s="43"/>
      <c r="Q26" s="32" t="s">
        <v>765</v>
      </c>
      <c r="R26" s="39" t="s">
        <v>54</v>
      </c>
    </row>
    <row r="27" spans="2:20" ht="34.5" x14ac:dyDescent="0.3">
      <c r="B27" s="31" t="s">
        <v>681</v>
      </c>
      <c r="C27" s="35">
        <v>43726</v>
      </c>
      <c r="D27" s="33">
        <f t="shared" si="0"/>
        <v>9</v>
      </c>
      <c r="E27" s="33">
        <f t="shared" si="1"/>
        <v>2019</v>
      </c>
      <c r="F27" s="41">
        <v>19842</v>
      </c>
      <c r="G27" s="58" t="s">
        <v>682</v>
      </c>
      <c r="H27" s="35" t="s">
        <v>231</v>
      </c>
      <c r="I27" s="36" t="s">
        <v>645</v>
      </c>
      <c r="J27" s="37" t="s">
        <v>638</v>
      </c>
      <c r="K27" s="36"/>
      <c r="L27" s="42" t="s">
        <v>21</v>
      </c>
      <c r="M27" s="43" t="s">
        <v>22</v>
      </c>
      <c r="N27" s="36" t="s">
        <v>718</v>
      </c>
      <c r="O27" s="9" t="s">
        <v>810</v>
      </c>
      <c r="P27" s="43"/>
      <c r="Q27" s="32" t="s">
        <v>765</v>
      </c>
      <c r="R27" s="39" t="s">
        <v>118</v>
      </c>
    </row>
    <row r="28" spans="2:20" x14ac:dyDescent="0.3">
      <c r="B28" s="31" t="s">
        <v>681</v>
      </c>
      <c r="C28" s="32">
        <v>43726</v>
      </c>
      <c r="D28" s="33">
        <f t="shared" si="0"/>
        <v>9</v>
      </c>
      <c r="E28" s="33">
        <f t="shared" si="1"/>
        <v>2019</v>
      </c>
      <c r="F28" s="34">
        <v>19816</v>
      </c>
      <c r="G28" s="58" t="s">
        <v>682</v>
      </c>
      <c r="H28" s="35" t="s">
        <v>231</v>
      </c>
      <c r="I28" s="36" t="s">
        <v>645</v>
      </c>
      <c r="J28" s="37" t="s">
        <v>668</v>
      </c>
      <c r="K28" s="36"/>
      <c r="L28" s="38" t="s">
        <v>66</v>
      </c>
      <c r="M28" s="9" t="s">
        <v>67</v>
      </c>
      <c r="N28" s="36" t="s">
        <v>718</v>
      </c>
      <c r="O28" s="9" t="s">
        <v>810</v>
      </c>
      <c r="P28" s="9"/>
      <c r="Q28" s="32" t="s">
        <v>765</v>
      </c>
      <c r="R28" s="39" t="s">
        <v>54</v>
      </c>
      <c r="S28" s="64"/>
      <c r="T28" s="64"/>
    </row>
    <row r="29" spans="2:20" x14ac:dyDescent="0.3">
      <c r="B29" s="31" t="s">
        <v>681</v>
      </c>
      <c r="C29" s="32">
        <v>43726</v>
      </c>
      <c r="D29" s="33">
        <f t="shared" si="0"/>
        <v>9</v>
      </c>
      <c r="E29" s="33">
        <f t="shared" si="1"/>
        <v>2019</v>
      </c>
      <c r="F29" s="34" t="s">
        <v>106</v>
      </c>
      <c r="G29" s="58" t="s">
        <v>682</v>
      </c>
      <c r="H29" s="35" t="s">
        <v>674</v>
      </c>
      <c r="I29" s="36" t="s">
        <v>645</v>
      </c>
      <c r="J29" s="37" t="s">
        <v>688</v>
      </c>
      <c r="K29" s="40"/>
      <c r="L29" s="38" t="s">
        <v>107</v>
      </c>
      <c r="M29" s="9" t="s">
        <v>134</v>
      </c>
      <c r="N29" s="37" t="s">
        <v>723</v>
      </c>
      <c r="O29" s="9" t="s">
        <v>810</v>
      </c>
      <c r="P29" s="9"/>
      <c r="Q29" s="32" t="s">
        <v>765</v>
      </c>
      <c r="R29" s="39" t="s">
        <v>135</v>
      </c>
      <c r="S29" s="64"/>
      <c r="T29" s="64"/>
    </row>
    <row r="30" spans="2:20" x14ac:dyDescent="0.3">
      <c r="B30" s="31" t="s">
        <v>681</v>
      </c>
      <c r="C30" s="32">
        <v>43739</v>
      </c>
      <c r="D30" s="33">
        <f t="shared" si="0"/>
        <v>10</v>
      </c>
      <c r="E30" s="33">
        <f t="shared" si="1"/>
        <v>2019</v>
      </c>
      <c r="F30" s="34">
        <v>21437</v>
      </c>
      <c r="G30" s="58" t="s">
        <v>682</v>
      </c>
      <c r="H30" s="35" t="s">
        <v>231</v>
      </c>
      <c r="I30" s="36" t="s">
        <v>645</v>
      </c>
      <c r="J30" s="37" t="s">
        <v>666</v>
      </c>
      <c r="K30" s="36"/>
      <c r="L30" s="38" t="s">
        <v>136</v>
      </c>
      <c r="M30" s="9" t="s">
        <v>109</v>
      </c>
      <c r="N30" s="36" t="s">
        <v>650</v>
      </c>
      <c r="O30" s="9" t="s">
        <v>810</v>
      </c>
      <c r="P30" s="9"/>
      <c r="Q30" s="32" t="s">
        <v>765</v>
      </c>
      <c r="R30" s="39" t="s">
        <v>137</v>
      </c>
      <c r="S30" s="64"/>
      <c r="T30" s="64"/>
    </row>
    <row r="31" spans="2:20" x14ac:dyDescent="0.3">
      <c r="B31" s="31" t="s">
        <v>681</v>
      </c>
      <c r="C31" s="35">
        <v>43742</v>
      </c>
      <c r="D31" s="33">
        <f t="shared" si="0"/>
        <v>10</v>
      </c>
      <c r="E31" s="33">
        <f t="shared" si="1"/>
        <v>2019</v>
      </c>
      <c r="F31" s="41">
        <v>30944</v>
      </c>
      <c r="G31" s="58" t="s">
        <v>682</v>
      </c>
      <c r="H31" s="35" t="s">
        <v>231</v>
      </c>
      <c r="I31" s="36" t="s">
        <v>652</v>
      </c>
      <c r="J31" s="37" t="s">
        <v>698</v>
      </c>
      <c r="K31" s="36"/>
      <c r="L31" s="9" t="s">
        <v>23</v>
      </c>
      <c r="M31" s="9" t="s">
        <v>24</v>
      </c>
      <c r="N31" s="36" t="s">
        <v>719</v>
      </c>
      <c r="O31" s="9" t="s">
        <v>810</v>
      </c>
      <c r="P31" s="9"/>
      <c r="Q31" s="32" t="s">
        <v>765</v>
      </c>
      <c r="R31" s="39" t="s">
        <v>54</v>
      </c>
    </row>
    <row r="32" spans="2:20" x14ac:dyDescent="0.3">
      <c r="B32" s="31" t="s">
        <v>681</v>
      </c>
      <c r="C32" s="35">
        <v>43742</v>
      </c>
      <c r="D32" s="33">
        <f t="shared" si="0"/>
        <v>10</v>
      </c>
      <c r="E32" s="33">
        <f t="shared" si="1"/>
        <v>2019</v>
      </c>
      <c r="F32" s="41">
        <v>21747</v>
      </c>
      <c r="G32" s="58" t="s">
        <v>682</v>
      </c>
      <c r="H32" s="35" t="s">
        <v>231</v>
      </c>
      <c r="I32" s="36" t="s">
        <v>645</v>
      </c>
      <c r="J32" s="37" t="s">
        <v>638</v>
      </c>
      <c r="K32" s="36"/>
      <c r="L32" s="9" t="s">
        <v>25</v>
      </c>
      <c r="M32" s="9" t="s">
        <v>26</v>
      </c>
      <c r="N32" s="37" t="s">
        <v>756</v>
      </c>
      <c r="O32" s="9" t="s">
        <v>810</v>
      </c>
      <c r="P32" s="9"/>
      <c r="Q32" s="32" t="s">
        <v>765</v>
      </c>
      <c r="R32" s="39" t="s">
        <v>118</v>
      </c>
    </row>
    <row r="33" spans="1:20" x14ac:dyDescent="0.3">
      <c r="B33" s="31" t="s">
        <v>681</v>
      </c>
      <c r="C33" s="32">
        <v>43742</v>
      </c>
      <c r="D33" s="33">
        <f t="shared" si="0"/>
        <v>10</v>
      </c>
      <c r="E33" s="33">
        <f t="shared" si="1"/>
        <v>2019</v>
      </c>
      <c r="F33" s="34" t="s">
        <v>61</v>
      </c>
      <c r="G33" s="58" t="s">
        <v>682</v>
      </c>
      <c r="H33" s="35" t="s">
        <v>231</v>
      </c>
      <c r="I33" s="36" t="s">
        <v>645</v>
      </c>
      <c r="J33" s="37" t="s">
        <v>668</v>
      </c>
      <c r="K33" s="36"/>
      <c r="L33" s="38" t="s">
        <v>62</v>
      </c>
      <c r="M33" s="9" t="s">
        <v>63</v>
      </c>
      <c r="N33" s="36" t="s">
        <v>723</v>
      </c>
      <c r="O33" s="9" t="s">
        <v>810</v>
      </c>
      <c r="P33" s="9"/>
      <c r="Q33" s="32" t="s">
        <v>765</v>
      </c>
      <c r="R33" s="39" t="s">
        <v>54</v>
      </c>
      <c r="S33" s="64"/>
      <c r="T33" s="64"/>
    </row>
    <row r="34" spans="1:20" x14ac:dyDescent="0.3">
      <c r="B34" s="31" t="s">
        <v>681</v>
      </c>
      <c r="C34" s="35">
        <v>43745</v>
      </c>
      <c r="D34" s="33">
        <f t="shared" si="0"/>
        <v>10</v>
      </c>
      <c r="E34" s="33">
        <f t="shared" si="1"/>
        <v>2019</v>
      </c>
      <c r="F34" s="41">
        <v>31029</v>
      </c>
      <c r="G34" s="58" t="s">
        <v>682</v>
      </c>
      <c r="H34" s="35" t="s">
        <v>231</v>
      </c>
      <c r="I34" s="36" t="s">
        <v>645</v>
      </c>
      <c r="J34" s="37" t="s">
        <v>638</v>
      </c>
      <c r="K34" s="36"/>
      <c r="L34" s="9" t="s">
        <v>27</v>
      </c>
      <c r="M34" s="9" t="s">
        <v>28</v>
      </c>
      <c r="N34" s="36" t="s">
        <v>718</v>
      </c>
      <c r="O34" s="9" t="s">
        <v>810</v>
      </c>
      <c r="P34" s="9"/>
      <c r="Q34" s="32" t="s">
        <v>765</v>
      </c>
      <c r="R34" s="39" t="s">
        <v>118</v>
      </c>
    </row>
    <row r="35" spans="1:20" x14ac:dyDescent="0.3">
      <c r="B35" s="31" t="s">
        <v>681</v>
      </c>
      <c r="C35" s="44">
        <v>43749</v>
      </c>
      <c r="D35" s="33">
        <f t="shared" si="0"/>
        <v>10</v>
      </c>
      <c r="E35" s="33">
        <f t="shared" si="1"/>
        <v>2019</v>
      </c>
      <c r="F35" s="45">
        <v>31425</v>
      </c>
      <c r="G35" s="58" t="s">
        <v>682</v>
      </c>
      <c r="H35" s="35" t="s">
        <v>231</v>
      </c>
      <c r="I35" s="46" t="s">
        <v>644</v>
      </c>
      <c r="J35" s="37" t="s">
        <v>698</v>
      </c>
      <c r="K35" s="46"/>
      <c r="L35" s="47" t="s">
        <v>29</v>
      </c>
      <c r="M35" s="47" t="s">
        <v>30</v>
      </c>
      <c r="N35" s="46" t="s">
        <v>719</v>
      </c>
      <c r="O35" s="9" t="s">
        <v>810</v>
      </c>
      <c r="P35" s="47"/>
      <c r="Q35" s="32" t="s">
        <v>765</v>
      </c>
      <c r="R35" s="39" t="s">
        <v>54</v>
      </c>
    </row>
    <row r="36" spans="1:20" ht="34.5" x14ac:dyDescent="0.3">
      <c r="B36" s="31" t="s">
        <v>681</v>
      </c>
      <c r="C36" s="32">
        <v>43749</v>
      </c>
      <c r="D36" s="33">
        <f t="shared" si="0"/>
        <v>10</v>
      </c>
      <c r="E36" s="33">
        <f t="shared" si="1"/>
        <v>2019</v>
      </c>
      <c r="F36" s="34">
        <v>30658</v>
      </c>
      <c r="G36" s="58" t="s">
        <v>682</v>
      </c>
      <c r="H36" s="48" t="s">
        <v>672</v>
      </c>
      <c r="I36" s="36" t="s">
        <v>645</v>
      </c>
      <c r="J36" s="37" t="s">
        <v>688</v>
      </c>
      <c r="K36" s="40"/>
      <c r="L36" s="38" t="s">
        <v>68</v>
      </c>
      <c r="M36" s="9" t="s">
        <v>51</v>
      </c>
      <c r="N36" s="37" t="s">
        <v>723</v>
      </c>
      <c r="O36" s="9" t="s">
        <v>810</v>
      </c>
      <c r="P36" s="9"/>
      <c r="Q36" s="32" t="s">
        <v>765</v>
      </c>
      <c r="R36" s="39" t="s">
        <v>69</v>
      </c>
      <c r="S36" s="64"/>
      <c r="T36" s="64"/>
    </row>
    <row r="37" spans="1:20" s="64" customFormat="1" x14ac:dyDescent="0.3">
      <c r="A37" s="22"/>
      <c r="B37" s="31" t="s">
        <v>681</v>
      </c>
      <c r="C37" s="49">
        <v>43753</v>
      </c>
      <c r="D37" s="33">
        <f t="shared" si="0"/>
        <v>10</v>
      </c>
      <c r="E37" s="33">
        <f t="shared" si="1"/>
        <v>2019</v>
      </c>
      <c r="F37" s="41">
        <v>22398</v>
      </c>
      <c r="G37" s="58" t="s">
        <v>682</v>
      </c>
      <c r="H37" s="35" t="s">
        <v>231</v>
      </c>
      <c r="I37" s="36" t="s">
        <v>645</v>
      </c>
      <c r="J37" s="37" t="s">
        <v>696</v>
      </c>
      <c r="K37" s="50"/>
      <c r="L37" s="9" t="s">
        <v>31</v>
      </c>
      <c r="M37" s="9" t="s">
        <v>32</v>
      </c>
      <c r="N37" s="36" t="s">
        <v>719</v>
      </c>
      <c r="O37" s="9" t="s">
        <v>810</v>
      </c>
      <c r="P37" s="9"/>
      <c r="Q37" s="32" t="s">
        <v>765</v>
      </c>
      <c r="R37" s="39" t="s">
        <v>54</v>
      </c>
      <c r="S37"/>
      <c r="T37"/>
    </row>
    <row r="38" spans="1:20" s="64" customFormat="1" x14ac:dyDescent="0.3">
      <c r="A38" s="22"/>
      <c r="B38" s="31" t="s">
        <v>681</v>
      </c>
      <c r="C38" s="32">
        <v>43759</v>
      </c>
      <c r="D38" s="33">
        <f t="shared" si="0"/>
        <v>10</v>
      </c>
      <c r="E38" s="33">
        <f t="shared" si="1"/>
        <v>2019</v>
      </c>
      <c r="F38" s="34">
        <v>22650</v>
      </c>
      <c r="G38" s="58" t="s">
        <v>682</v>
      </c>
      <c r="H38" s="35" t="s">
        <v>231</v>
      </c>
      <c r="I38" s="36" t="s">
        <v>653</v>
      </c>
      <c r="J38" s="37" t="s">
        <v>638</v>
      </c>
      <c r="K38" s="40"/>
      <c r="L38" s="38" t="s">
        <v>73</v>
      </c>
      <c r="M38" s="9" t="s">
        <v>74</v>
      </c>
      <c r="N38" s="37" t="s">
        <v>718</v>
      </c>
      <c r="O38" s="9" t="s">
        <v>810</v>
      </c>
      <c r="P38" s="9"/>
      <c r="Q38" s="32" t="s">
        <v>765</v>
      </c>
      <c r="R38" s="39" t="s">
        <v>118</v>
      </c>
    </row>
    <row r="39" spans="1:20" s="64" customFormat="1" ht="34.5" x14ac:dyDescent="0.3">
      <c r="A39" s="22"/>
      <c r="B39" s="31" t="s">
        <v>681</v>
      </c>
      <c r="C39" s="32">
        <v>43763</v>
      </c>
      <c r="D39" s="33">
        <f t="shared" si="0"/>
        <v>10</v>
      </c>
      <c r="E39" s="33">
        <f t="shared" si="1"/>
        <v>2019</v>
      </c>
      <c r="F39" s="34" t="s">
        <v>71</v>
      </c>
      <c r="G39" s="58" t="s">
        <v>682</v>
      </c>
      <c r="H39" s="35" t="s">
        <v>231</v>
      </c>
      <c r="I39" s="36" t="s">
        <v>653</v>
      </c>
      <c r="J39" s="37" t="s">
        <v>689</v>
      </c>
      <c r="K39" s="36"/>
      <c r="L39" s="38" t="s">
        <v>125</v>
      </c>
      <c r="M39" s="9" t="s">
        <v>72</v>
      </c>
      <c r="N39" s="36" t="s">
        <v>723</v>
      </c>
      <c r="O39" s="9" t="s">
        <v>810</v>
      </c>
      <c r="P39" s="9"/>
      <c r="Q39" s="32" t="s">
        <v>765</v>
      </c>
      <c r="R39" s="39" t="s">
        <v>54</v>
      </c>
    </row>
    <row r="40" spans="1:20" s="64" customFormat="1" x14ac:dyDescent="0.3">
      <c r="A40" s="22"/>
      <c r="B40" s="31" t="s">
        <v>681</v>
      </c>
      <c r="C40" s="32">
        <v>43763</v>
      </c>
      <c r="D40" s="33">
        <f t="shared" si="0"/>
        <v>10</v>
      </c>
      <c r="E40" s="33">
        <f t="shared" si="1"/>
        <v>2019</v>
      </c>
      <c r="F40" s="34">
        <v>32284</v>
      </c>
      <c r="G40" s="58" t="s">
        <v>682</v>
      </c>
      <c r="H40" s="35" t="s">
        <v>231</v>
      </c>
      <c r="I40" s="36" t="s">
        <v>645</v>
      </c>
      <c r="J40" s="37" t="s">
        <v>698</v>
      </c>
      <c r="K40" s="36"/>
      <c r="L40" s="38" t="s">
        <v>77</v>
      </c>
      <c r="M40" s="9" t="s">
        <v>78</v>
      </c>
      <c r="N40" s="36" t="s">
        <v>719</v>
      </c>
      <c r="O40" s="9" t="s">
        <v>810</v>
      </c>
      <c r="P40" s="9"/>
      <c r="Q40" s="32" t="s">
        <v>765</v>
      </c>
      <c r="R40" s="39" t="s">
        <v>54</v>
      </c>
    </row>
    <row r="41" spans="1:20" s="64" customFormat="1" ht="51.75" x14ac:dyDescent="0.3">
      <c r="A41" s="22"/>
      <c r="B41" s="31" t="s">
        <v>681</v>
      </c>
      <c r="C41" s="32">
        <v>43766</v>
      </c>
      <c r="D41" s="33">
        <f t="shared" si="0"/>
        <v>10</v>
      </c>
      <c r="E41" s="33">
        <f t="shared" si="1"/>
        <v>2019</v>
      </c>
      <c r="F41" s="34">
        <v>32313</v>
      </c>
      <c r="G41" s="58" t="s">
        <v>682</v>
      </c>
      <c r="H41" s="35" t="s">
        <v>231</v>
      </c>
      <c r="I41" s="36" t="s">
        <v>654</v>
      </c>
      <c r="J41" s="37" t="s">
        <v>698</v>
      </c>
      <c r="K41" s="36"/>
      <c r="L41" s="38" t="s">
        <v>35</v>
      </c>
      <c r="M41" s="9" t="s">
        <v>721</v>
      </c>
      <c r="N41" s="36" t="s">
        <v>720</v>
      </c>
      <c r="O41" s="9" t="s">
        <v>810</v>
      </c>
      <c r="P41" s="9"/>
      <c r="Q41" s="32" t="s">
        <v>765</v>
      </c>
      <c r="R41" s="39" t="s">
        <v>54</v>
      </c>
    </row>
    <row r="42" spans="1:20" s="64" customFormat="1" x14ac:dyDescent="0.3">
      <c r="A42" s="22"/>
      <c r="B42" s="31" t="s">
        <v>681</v>
      </c>
      <c r="C42" s="32">
        <v>43770</v>
      </c>
      <c r="D42" s="33">
        <f t="shared" si="0"/>
        <v>11</v>
      </c>
      <c r="E42" s="33">
        <f t="shared" si="1"/>
        <v>2019</v>
      </c>
      <c r="F42" s="34">
        <v>23229</v>
      </c>
      <c r="G42" s="58" t="s">
        <v>682</v>
      </c>
      <c r="H42" s="35" t="s">
        <v>674</v>
      </c>
      <c r="I42" s="36" t="s">
        <v>652</v>
      </c>
      <c r="J42" s="37" t="s">
        <v>690</v>
      </c>
      <c r="K42" s="40"/>
      <c r="L42" s="38" t="s">
        <v>110</v>
      </c>
      <c r="M42" s="9" t="s">
        <v>111</v>
      </c>
      <c r="N42" s="37" t="s">
        <v>650</v>
      </c>
      <c r="O42" s="9" t="s">
        <v>810</v>
      </c>
      <c r="P42" s="9"/>
      <c r="Q42" s="32" t="s">
        <v>765</v>
      </c>
      <c r="R42" s="39" t="s">
        <v>161</v>
      </c>
    </row>
    <row r="43" spans="1:20" s="64" customFormat="1" x14ac:dyDescent="0.3">
      <c r="A43" s="22"/>
      <c r="B43" s="31" t="s">
        <v>681</v>
      </c>
      <c r="C43" s="32">
        <v>43783</v>
      </c>
      <c r="D43" s="33">
        <f t="shared" si="0"/>
        <v>11</v>
      </c>
      <c r="E43" s="33">
        <f t="shared" si="1"/>
        <v>2019</v>
      </c>
      <c r="F43" s="34">
        <v>23839</v>
      </c>
      <c r="G43" s="58" t="s">
        <v>682</v>
      </c>
      <c r="H43" s="35" t="s">
        <v>674</v>
      </c>
      <c r="I43" s="36" t="s">
        <v>645</v>
      </c>
      <c r="J43" s="37" t="s">
        <v>688</v>
      </c>
      <c r="K43" s="40"/>
      <c r="L43" s="51" t="s">
        <v>58</v>
      </c>
      <c r="M43" s="51" t="s">
        <v>53</v>
      </c>
      <c r="N43" s="37" t="s">
        <v>718</v>
      </c>
      <c r="O43" s="9" t="s">
        <v>810</v>
      </c>
      <c r="P43" s="52"/>
      <c r="Q43" s="32" t="s">
        <v>765</v>
      </c>
      <c r="R43" s="39" t="s">
        <v>176</v>
      </c>
    </row>
    <row r="44" spans="1:20" s="64" customFormat="1" x14ac:dyDescent="0.3">
      <c r="A44" s="22"/>
      <c r="B44" s="31" t="s">
        <v>681</v>
      </c>
      <c r="C44" s="35">
        <v>43789</v>
      </c>
      <c r="D44" s="33">
        <f t="shared" si="0"/>
        <v>11</v>
      </c>
      <c r="E44" s="33">
        <f t="shared" si="1"/>
        <v>2019</v>
      </c>
      <c r="F44" s="53">
        <v>33825</v>
      </c>
      <c r="G44" s="58" t="s">
        <v>682</v>
      </c>
      <c r="H44" s="35" t="s">
        <v>231</v>
      </c>
      <c r="I44" s="36" t="s">
        <v>644</v>
      </c>
      <c r="J44" s="37" t="s">
        <v>698</v>
      </c>
      <c r="K44" s="36"/>
      <c r="L44" s="9" t="s">
        <v>33</v>
      </c>
      <c r="M44" s="47" t="s">
        <v>30</v>
      </c>
      <c r="N44" s="36" t="s">
        <v>719</v>
      </c>
      <c r="O44" s="9" t="s">
        <v>810</v>
      </c>
      <c r="P44" s="43"/>
      <c r="Q44" s="32" t="s">
        <v>765</v>
      </c>
      <c r="R44" s="39" t="s">
        <v>54</v>
      </c>
      <c r="S44"/>
      <c r="T44"/>
    </row>
    <row r="45" spans="1:20" s="64" customFormat="1" ht="51.75" x14ac:dyDescent="0.3">
      <c r="A45" s="22"/>
      <c r="B45" s="31" t="s">
        <v>681</v>
      </c>
      <c r="C45" s="35">
        <v>43794</v>
      </c>
      <c r="D45" s="33">
        <f t="shared" si="0"/>
        <v>11</v>
      </c>
      <c r="E45" s="33">
        <f t="shared" si="1"/>
        <v>2019</v>
      </c>
      <c r="F45" s="53">
        <v>34122</v>
      </c>
      <c r="G45" s="58" t="s">
        <v>682</v>
      </c>
      <c r="H45" s="35" t="s">
        <v>231</v>
      </c>
      <c r="I45" s="36" t="s">
        <v>654</v>
      </c>
      <c r="J45" s="37" t="s">
        <v>698</v>
      </c>
      <c r="K45" s="36"/>
      <c r="L45" s="42" t="s">
        <v>35</v>
      </c>
      <c r="M45" s="9" t="s">
        <v>721</v>
      </c>
      <c r="N45" s="36" t="s">
        <v>720</v>
      </c>
      <c r="O45" s="9" t="s">
        <v>810</v>
      </c>
      <c r="P45" s="43"/>
      <c r="Q45" s="32" t="s">
        <v>765</v>
      </c>
      <c r="R45" s="39" t="s">
        <v>54</v>
      </c>
      <c r="S45"/>
      <c r="T45"/>
    </row>
    <row r="46" spans="1:20" s="64" customFormat="1" x14ac:dyDescent="0.3">
      <c r="A46" s="22"/>
      <c r="B46" s="31" t="s">
        <v>681</v>
      </c>
      <c r="C46" s="35">
        <v>43794</v>
      </c>
      <c r="D46" s="33">
        <f t="shared" si="0"/>
        <v>11</v>
      </c>
      <c r="E46" s="33">
        <f t="shared" si="1"/>
        <v>2019</v>
      </c>
      <c r="F46" s="53">
        <v>34166</v>
      </c>
      <c r="G46" s="58" t="s">
        <v>682</v>
      </c>
      <c r="H46" s="35" t="s">
        <v>231</v>
      </c>
      <c r="I46" s="36" t="s">
        <v>654</v>
      </c>
      <c r="J46" s="37" t="s">
        <v>698</v>
      </c>
      <c r="K46" s="36"/>
      <c r="L46" s="43" t="s">
        <v>37</v>
      </c>
      <c r="M46" s="43" t="s">
        <v>36</v>
      </c>
      <c r="N46" s="37" t="s">
        <v>756</v>
      </c>
      <c r="O46" s="9" t="s">
        <v>810</v>
      </c>
      <c r="P46" s="43"/>
      <c r="Q46" s="32" t="s">
        <v>765</v>
      </c>
      <c r="R46" s="39" t="s">
        <v>54</v>
      </c>
      <c r="S46"/>
      <c r="T46"/>
    </row>
    <row r="47" spans="1:20" s="64" customFormat="1" ht="34.5" x14ac:dyDescent="0.3">
      <c r="A47" s="22"/>
      <c r="B47" s="31" t="s">
        <v>681</v>
      </c>
      <c r="C47" s="35">
        <v>43794</v>
      </c>
      <c r="D47" s="33">
        <f t="shared" si="0"/>
        <v>11</v>
      </c>
      <c r="E47" s="33">
        <f t="shared" si="1"/>
        <v>2019</v>
      </c>
      <c r="F47" s="53">
        <v>34170</v>
      </c>
      <c r="G47" s="58" t="s">
        <v>682</v>
      </c>
      <c r="H47" s="35" t="s">
        <v>231</v>
      </c>
      <c r="I47" s="36" t="s">
        <v>654</v>
      </c>
      <c r="J47" s="37" t="s">
        <v>698</v>
      </c>
      <c r="K47" s="36"/>
      <c r="L47" s="42" t="s">
        <v>38</v>
      </c>
      <c r="M47" s="43" t="s">
        <v>39</v>
      </c>
      <c r="N47" s="37" t="s">
        <v>756</v>
      </c>
      <c r="O47" s="9" t="s">
        <v>810</v>
      </c>
      <c r="P47" s="43"/>
      <c r="Q47" s="32" t="s">
        <v>765</v>
      </c>
      <c r="R47" s="39" t="s">
        <v>54</v>
      </c>
      <c r="S47"/>
      <c r="T47"/>
    </row>
    <row r="48" spans="1:20" s="64" customFormat="1" x14ac:dyDescent="0.3">
      <c r="A48" s="22"/>
      <c r="B48" s="31" t="s">
        <v>681</v>
      </c>
      <c r="C48" s="35">
        <v>43795</v>
      </c>
      <c r="D48" s="33">
        <f t="shared" si="0"/>
        <v>11</v>
      </c>
      <c r="E48" s="33">
        <f t="shared" si="1"/>
        <v>2019</v>
      </c>
      <c r="F48" s="41">
        <v>24224</v>
      </c>
      <c r="G48" s="58" t="s">
        <v>682</v>
      </c>
      <c r="H48" s="35" t="s">
        <v>674</v>
      </c>
      <c r="I48" s="36" t="s">
        <v>645</v>
      </c>
      <c r="J48" s="54" t="s">
        <v>688</v>
      </c>
      <c r="K48" s="55"/>
      <c r="L48" s="43" t="s">
        <v>34</v>
      </c>
      <c r="M48" s="43" t="s">
        <v>733</v>
      </c>
      <c r="N48" s="56" t="s">
        <v>650</v>
      </c>
      <c r="O48" s="9" t="s">
        <v>810</v>
      </c>
      <c r="P48" s="43"/>
      <c r="Q48" s="32" t="s">
        <v>765</v>
      </c>
      <c r="R48" s="39" t="s">
        <v>162</v>
      </c>
      <c r="S48"/>
      <c r="T48"/>
    </row>
    <row r="49" spans="1:20" s="64" customFormat="1" x14ac:dyDescent="0.3">
      <c r="A49" s="22"/>
      <c r="B49" s="31" t="s">
        <v>681</v>
      </c>
      <c r="C49" s="35">
        <v>43796</v>
      </c>
      <c r="D49" s="33">
        <f t="shared" si="0"/>
        <v>11</v>
      </c>
      <c r="E49" s="33">
        <f t="shared" si="1"/>
        <v>2019</v>
      </c>
      <c r="F49" s="53">
        <v>34251</v>
      </c>
      <c r="G49" s="58" t="s">
        <v>682</v>
      </c>
      <c r="H49" s="35" t="s">
        <v>674</v>
      </c>
      <c r="I49" s="36" t="s">
        <v>644</v>
      </c>
      <c r="J49" s="37" t="s">
        <v>695</v>
      </c>
      <c r="K49" s="36"/>
      <c r="L49" s="43" t="s">
        <v>40</v>
      </c>
      <c r="M49" s="43" t="s">
        <v>41</v>
      </c>
      <c r="N49" s="36" t="s">
        <v>719</v>
      </c>
      <c r="O49" s="9" t="s">
        <v>810</v>
      </c>
      <c r="P49" s="43"/>
      <c r="Q49" s="32" t="s">
        <v>765</v>
      </c>
      <c r="R49" s="39" t="s">
        <v>76</v>
      </c>
      <c r="S49"/>
      <c r="T49"/>
    </row>
    <row r="50" spans="1:20" s="64" customFormat="1" x14ac:dyDescent="0.3">
      <c r="A50" s="22"/>
      <c r="B50" s="31" t="s">
        <v>681</v>
      </c>
      <c r="C50" s="35">
        <v>43796</v>
      </c>
      <c r="D50" s="33">
        <f t="shared" si="0"/>
        <v>11</v>
      </c>
      <c r="E50" s="33">
        <f t="shared" si="1"/>
        <v>2019</v>
      </c>
      <c r="F50" s="53">
        <v>34244</v>
      </c>
      <c r="G50" s="58" t="s">
        <v>682</v>
      </c>
      <c r="H50" s="35" t="s">
        <v>231</v>
      </c>
      <c r="I50" s="36" t="s">
        <v>654</v>
      </c>
      <c r="J50" s="37" t="s">
        <v>698</v>
      </c>
      <c r="K50" s="36"/>
      <c r="L50" s="43" t="s">
        <v>42</v>
      </c>
      <c r="M50" s="43" t="s">
        <v>43</v>
      </c>
      <c r="N50" s="36" t="s">
        <v>720</v>
      </c>
      <c r="O50" s="9" t="s">
        <v>810</v>
      </c>
      <c r="P50" s="43"/>
      <c r="Q50" s="32" t="s">
        <v>765</v>
      </c>
      <c r="R50" s="39" t="s">
        <v>54</v>
      </c>
      <c r="S50"/>
      <c r="T50"/>
    </row>
    <row r="51" spans="1:20" s="64" customFormat="1" x14ac:dyDescent="0.3">
      <c r="A51" s="22"/>
      <c r="B51" s="31" t="s">
        <v>681</v>
      </c>
      <c r="C51" s="35">
        <v>43797</v>
      </c>
      <c r="D51" s="33">
        <f t="shared" si="0"/>
        <v>11</v>
      </c>
      <c r="E51" s="33">
        <f t="shared" si="1"/>
        <v>2019</v>
      </c>
      <c r="F51" s="53">
        <v>34357</v>
      </c>
      <c r="G51" s="58" t="s">
        <v>682</v>
      </c>
      <c r="H51" s="35" t="s">
        <v>231</v>
      </c>
      <c r="I51" s="36" t="s">
        <v>644</v>
      </c>
      <c r="J51" s="37" t="s">
        <v>698</v>
      </c>
      <c r="K51" s="36"/>
      <c r="L51" s="42" t="s">
        <v>44</v>
      </c>
      <c r="M51" s="43" t="s">
        <v>45</v>
      </c>
      <c r="N51" s="36" t="s">
        <v>719</v>
      </c>
      <c r="O51" s="9" t="s">
        <v>810</v>
      </c>
      <c r="P51" s="43"/>
      <c r="Q51" s="32" t="s">
        <v>765</v>
      </c>
      <c r="R51" s="39" t="s">
        <v>54</v>
      </c>
      <c r="S51"/>
      <c r="T51"/>
    </row>
    <row r="52" spans="1:20" s="64" customFormat="1" x14ac:dyDescent="0.3">
      <c r="A52" s="22"/>
      <c r="B52" s="31" t="s">
        <v>681</v>
      </c>
      <c r="C52" s="32">
        <v>43798</v>
      </c>
      <c r="D52" s="33">
        <f t="shared" si="0"/>
        <v>11</v>
      </c>
      <c r="E52" s="33">
        <f t="shared" si="1"/>
        <v>2019</v>
      </c>
      <c r="F52" s="34">
        <v>24227</v>
      </c>
      <c r="G52" s="58" t="s">
        <v>682</v>
      </c>
      <c r="H52" s="35" t="s">
        <v>674</v>
      </c>
      <c r="I52" s="36" t="s">
        <v>645</v>
      </c>
      <c r="J52" s="37" t="s">
        <v>687</v>
      </c>
      <c r="K52" s="40"/>
      <c r="L52" s="51" t="s">
        <v>59</v>
      </c>
      <c r="M52" s="9" t="s">
        <v>109</v>
      </c>
      <c r="N52" s="37" t="s">
        <v>650</v>
      </c>
      <c r="O52" s="9" t="s">
        <v>810</v>
      </c>
      <c r="P52" s="52"/>
      <c r="Q52" s="32" t="s">
        <v>765</v>
      </c>
      <c r="R52" s="39" t="s">
        <v>142</v>
      </c>
    </row>
    <row r="53" spans="1:20" s="64" customFormat="1" x14ac:dyDescent="0.3">
      <c r="A53" s="22"/>
      <c r="B53" s="31" t="s">
        <v>681</v>
      </c>
      <c r="C53" s="32">
        <v>43798</v>
      </c>
      <c r="D53" s="33">
        <f t="shared" si="0"/>
        <v>11</v>
      </c>
      <c r="E53" s="33">
        <f t="shared" si="1"/>
        <v>2019</v>
      </c>
      <c r="F53" s="58" t="s">
        <v>85</v>
      </c>
      <c r="G53" s="58" t="s">
        <v>682</v>
      </c>
      <c r="H53" s="35" t="s">
        <v>674</v>
      </c>
      <c r="I53" s="36" t="s">
        <v>645</v>
      </c>
      <c r="J53" s="37" t="s">
        <v>688</v>
      </c>
      <c r="K53" s="40"/>
      <c r="L53" s="38" t="s">
        <v>86</v>
      </c>
      <c r="M53" s="9" t="s">
        <v>51</v>
      </c>
      <c r="N53" s="37" t="s">
        <v>723</v>
      </c>
      <c r="O53" s="9" t="s">
        <v>810</v>
      </c>
      <c r="P53" s="9"/>
      <c r="Q53" s="32" t="s">
        <v>765</v>
      </c>
      <c r="R53" s="39" t="s">
        <v>87</v>
      </c>
    </row>
    <row r="54" spans="1:20" s="64" customFormat="1" ht="34.5" x14ac:dyDescent="0.3">
      <c r="A54" s="22"/>
      <c r="B54" s="31" t="s">
        <v>681</v>
      </c>
      <c r="C54" s="35">
        <v>43801</v>
      </c>
      <c r="D54" s="33">
        <f t="shared" si="0"/>
        <v>12</v>
      </c>
      <c r="E54" s="33">
        <f t="shared" si="1"/>
        <v>2019</v>
      </c>
      <c r="F54" s="53">
        <v>34859</v>
      </c>
      <c r="G54" s="58" t="s">
        <v>682</v>
      </c>
      <c r="H54" s="35" t="s">
        <v>231</v>
      </c>
      <c r="I54" s="36" t="s">
        <v>654</v>
      </c>
      <c r="J54" s="37" t="s">
        <v>698</v>
      </c>
      <c r="K54" s="36"/>
      <c r="L54" s="42" t="s">
        <v>46</v>
      </c>
      <c r="M54" s="43" t="s">
        <v>47</v>
      </c>
      <c r="N54" s="36" t="s">
        <v>718</v>
      </c>
      <c r="O54" s="9" t="s">
        <v>810</v>
      </c>
      <c r="P54" s="43"/>
      <c r="Q54" s="32" t="s">
        <v>765</v>
      </c>
      <c r="R54" s="39" t="s">
        <v>54</v>
      </c>
      <c r="S54"/>
      <c r="T54"/>
    </row>
    <row r="55" spans="1:20" s="64" customFormat="1" x14ac:dyDescent="0.3">
      <c r="A55" s="22"/>
      <c r="B55" s="31" t="s">
        <v>681</v>
      </c>
      <c r="C55" s="32">
        <v>43802</v>
      </c>
      <c r="D55" s="33">
        <f t="shared" si="0"/>
        <v>12</v>
      </c>
      <c r="E55" s="33">
        <f t="shared" si="1"/>
        <v>2019</v>
      </c>
      <c r="F55" s="34">
        <v>34980</v>
      </c>
      <c r="G55" s="58" t="s">
        <v>682</v>
      </c>
      <c r="H55" s="35" t="s">
        <v>231</v>
      </c>
      <c r="I55" s="36" t="s">
        <v>645</v>
      </c>
      <c r="J55" s="37" t="s">
        <v>668</v>
      </c>
      <c r="K55" s="36"/>
      <c r="L55" s="59" t="s">
        <v>52</v>
      </c>
      <c r="M55" s="51" t="s">
        <v>53</v>
      </c>
      <c r="N55" s="36" t="s">
        <v>718</v>
      </c>
      <c r="O55" s="9" t="s">
        <v>810</v>
      </c>
      <c r="P55" s="51"/>
      <c r="Q55" s="32" t="s">
        <v>765</v>
      </c>
      <c r="R55" s="39" t="s">
        <v>54</v>
      </c>
    </row>
    <row r="56" spans="1:20" s="64" customFormat="1" ht="34.5" x14ac:dyDescent="0.3">
      <c r="A56" s="22"/>
      <c r="B56" s="31" t="s">
        <v>681</v>
      </c>
      <c r="C56" s="35">
        <v>43803</v>
      </c>
      <c r="D56" s="33">
        <f t="shared" si="0"/>
        <v>12</v>
      </c>
      <c r="E56" s="33">
        <f t="shared" si="1"/>
        <v>2019</v>
      </c>
      <c r="F56" s="53">
        <v>24682</v>
      </c>
      <c r="G56" s="58" t="s">
        <v>682</v>
      </c>
      <c r="H56" s="35" t="s">
        <v>674</v>
      </c>
      <c r="I56" s="36" t="s">
        <v>645</v>
      </c>
      <c r="J56" s="37" t="s">
        <v>667</v>
      </c>
      <c r="K56" s="36" t="s">
        <v>651</v>
      </c>
      <c r="L56" s="42" t="s">
        <v>48</v>
      </c>
      <c r="M56" s="43" t="s">
        <v>49</v>
      </c>
      <c r="N56" s="36" t="s">
        <v>651</v>
      </c>
      <c r="O56" s="9" t="s">
        <v>810</v>
      </c>
      <c r="P56" s="43"/>
      <c r="Q56" s="32" t="s">
        <v>765</v>
      </c>
      <c r="R56" s="39" t="s">
        <v>100</v>
      </c>
      <c r="S56"/>
      <c r="T56"/>
    </row>
    <row r="57" spans="1:20" s="64" customFormat="1" x14ac:dyDescent="0.3">
      <c r="A57" s="22"/>
      <c r="B57" s="31" t="s">
        <v>681</v>
      </c>
      <c r="C57" s="32">
        <v>43805</v>
      </c>
      <c r="D57" s="33">
        <f t="shared" si="0"/>
        <v>12</v>
      </c>
      <c r="E57" s="33">
        <f t="shared" si="1"/>
        <v>2019</v>
      </c>
      <c r="F57" s="34">
        <v>24795</v>
      </c>
      <c r="G57" s="58" t="s">
        <v>682</v>
      </c>
      <c r="H57" s="35" t="s">
        <v>674</v>
      </c>
      <c r="I57" s="36" t="s">
        <v>644</v>
      </c>
      <c r="J57" s="37" t="s">
        <v>670</v>
      </c>
      <c r="K57" s="40"/>
      <c r="L57" s="51" t="s">
        <v>55</v>
      </c>
      <c r="M57" s="51" t="s">
        <v>56</v>
      </c>
      <c r="N57" s="37" t="s">
        <v>756</v>
      </c>
      <c r="O57" s="9" t="s">
        <v>810</v>
      </c>
      <c r="P57" s="51"/>
      <c r="Q57" s="32" t="s">
        <v>765</v>
      </c>
      <c r="R57" s="39" t="s">
        <v>131</v>
      </c>
    </row>
    <row r="58" spans="1:20" s="64" customFormat="1" x14ac:dyDescent="0.3">
      <c r="A58" s="22"/>
      <c r="B58" s="31" t="s">
        <v>681</v>
      </c>
      <c r="C58" s="32">
        <v>43808</v>
      </c>
      <c r="D58" s="33">
        <f t="shared" si="0"/>
        <v>12</v>
      </c>
      <c r="E58" s="33">
        <f t="shared" si="1"/>
        <v>2019</v>
      </c>
      <c r="F58" s="34">
        <v>23646</v>
      </c>
      <c r="G58" s="58" t="s">
        <v>682</v>
      </c>
      <c r="H58" s="35" t="s">
        <v>674</v>
      </c>
      <c r="I58" s="37" t="s">
        <v>671</v>
      </c>
      <c r="J58" s="37" t="s">
        <v>642</v>
      </c>
      <c r="K58" s="40"/>
      <c r="L58" s="38" t="s">
        <v>50</v>
      </c>
      <c r="M58" s="9" t="s">
        <v>51</v>
      </c>
      <c r="N58" s="37" t="s">
        <v>723</v>
      </c>
      <c r="O58" s="9" t="s">
        <v>810</v>
      </c>
      <c r="P58" s="9"/>
      <c r="Q58" s="32" t="s">
        <v>765</v>
      </c>
      <c r="R58" s="39" t="s">
        <v>117</v>
      </c>
    </row>
    <row r="59" spans="1:20" s="64" customFormat="1" x14ac:dyDescent="0.3">
      <c r="A59" s="22"/>
      <c r="B59" s="31" t="s">
        <v>681</v>
      </c>
      <c r="C59" s="32">
        <v>43809</v>
      </c>
      <c r="D59" s="33">
        <f t="shared" si="0"/>
        <v>12</v>
      </c>
      <c r="E59" s="33">
        <f t="shared" si="1"/>
        <v>2019</v>
      </c>
      <c r="F59" s="34">
        <v>35412</v>
      </c>
      <c r="G59" s="58" t="s">
        <v>682</v>
      </c>
      <c r="H59" s="35" t="s">
        <v>231</v>
      </c>
      <c r="I59" s="36" t="s">
        <v>645</v>
      </c>
      <c r="J59" s="37" t="s">
        <v>668</v>
      </c>
      <c r="K59" s="36"/>
      <c r="L59" s="38" t="s">
        <v>83</v>
      </c>
      <c r="M59" s="9" t="s">
        <v>84</v>
      </c>
      <c r="N59" s="36" t="s">
        <v>718</v>
      </c>
      <c r="O59" s="9" t="s">
        <v>810</v>
      </c>
      <c r="P59" s="9"/>
      <c r="Q59" s="32" t="s">
        <v>765</v>
      </c>
      <c r="R59" s="39" t="s">
        <v>54</v>
      </c>
    </row>
    <row r="60" spans="1:20" s="64" customFormat="1" ht="69" x14ac:dyDescent="0.3">
      <c r="A60" s="22"/>
      <c r="B60" s="31" t="s">
        <v>681</v>
      </c>
      <c r="C60" s="32">
        <v>43810</v>
      </c>
      <c r="D60" s="33">
        <f t="shared" si="0"/>
        <v>12</v>
      </c>
      <c r="E60" s="33">
        <f t="shared" si="1"/>
        <v>2019</v>
      </c>
      <c r="F60" s="34">
        <v>25055</v>
      </c>
      <c r="G60" s="58" t="s">
        <v>682</v>
      </c>
      <c r="H60" s="35" t="s">
        <v>674</v>
      </c>
      <c r="I60" s="36" t="s">
        <v>644</v>
      </c>
      <c r="J60" s="37" t="s">
        <v>670</v>
      </c>
      <c r="K60" s="40"/>
      <c r="L60" s="38" t="s">
        <v>79</v>
      </c>
      <c r="M60" s="9" t="s">
        <v>731</v>
      </c>
      <c r="N60" s="37" t="s">
        <v>756</v>
      </c>
      <c r="O60" s="9" t="s">
        <v>810</v>
      </c>
      <c r="P60" s="9"/>
      <c r="Q60" s="32" t="s">
        <v>765</v>
      </c>
      <c r="R60" s="39" t="s">
        <v>119</v>
      </c>
    </row>
    <row r="61" spans="1:20" s="64" customFormat="1" x14ac:dyDescent="0.3">
      <c r="A61" s="22"/>
      <c r="B61" s="31" t="s">
        <v>681</v>
      </c>
      <c r="C61" s="32">
        <v>43812</v>
      </c>
      <c r="D61" s="33">
        <f t="shared" si="0"/>
        <v>12</v>
      </c>
      <c r="E61" s="33">
        <f t="shared" si="1"/>
        <v>2019</v>
      </c>
      <c r="F61" s="34" t="s">
        <v>80</v>
      </c>
      <c r="G61" s="58" t="s">
        <v>682</v>
      </c>
      <c r="H61" s="35" t="s">
        <v>231</v>
      </c>
      <c r="I61" s="37" t="s">
        <v>645</v>
      </c>
      <c r="J61" s="37" t="s">
        <v>638</v>
      </c>
      <c r="K61" s="40"/>
      <c r="L61" s="38" t="s">
        <v>81</v>
      </c>
      <c r="M61" s="9" t="s">
        <v>82</v>
      </c>
      <c r="N61" s="37" t="s">
        <v>723</v>
      </c>
      <c r="O61" s="9" t="s">
        <v>810</v>
      </c>
      <c r="P61" s="9"/>
      <c r="Q61" s="32" t="s">
        <v>765</v>
      </c>
      <c r="R61" s="39" t="s">
        <v>118</v>
      </c>
    </row>
    <row r="62" spans="1:20" s="64" customFormat="1" x14ac:dyDescent="0.3">
      <c r="A62" s="22"/>
      <c r="B62" s="31" t="s">
        <v>681</v>
      </c>
      <c r="C62" s="32">
        <v>43817</v>
      </c>
      <c r="D62" s="33">
        <f t="shared" si="0"/>
        <v>12</v>
      </c>
      <c r="E62" s="33">
        <f t="shared" si="1"/>
        <v>2019</v>
      </c>
      <c r="F62" s="34">
        <v>25348</v>
      </c>
      <c r="G62" s="58" t="s">
        <v>682</v>
      </c>
      <c r="H62" s="35" t="s">
        <v>674</v>
      </c>
      <c r="I62" s="36" t="s">
        <v>645</v>
      </c>
      <c r="J62" s="37" t="s">
        <v>688</v>
      </c>
      <c r="K62" s="40"/>
      <c r="L62" s="38" t="s">
        <v>98</v>
      </c>
      <c r="M62" s="9" t="s">
        <v>99</v>
      </c>
      <c r="N62" s="37" t="s">
        <v>650</v>
      </c>
      <c r="O62" s="9" t="s">
        <v>810</v>
      </c>
      <c r="P62" s="9"/>
      <c r="Q62" s="32" t="s">
        <v>765</v>
      </c>
      <c r="R62" s="39" t="s">
        <v>144</v>
      </c>
    </row>
    <row r="63" spans="1:20" s="64" customFormat="1" x14ac:dyDescent="0.3">
      <c r="A63" s="22"/>
      <c r="B63" s="31" t="s">
        <v>681</v>
      </c>
      <c r="C63" s="32">
        <v>43818</v>
      </c>
      <c r="D63" s="33">
        <f t="shared" si="0"/>
        <v>12</v>
      </c>
      <c r="E63" s="33">
        <f t="shared" si="1"/>
        <v>2019</v>
      </c>
      <c r="F63" s="34">
        <v>25328</v>
      </c>
      <c r="G63" s="58" t="s">
        <v>682</v>
      </c>
      <c r="H63" s="35" t="s">
        <v>231</v>
      </c>
      <c r="I63" s="36" t="s">
        <v>653</v>
      </c>
      <c r="J63" s="37" t="s">
        <v>668</v>
      </c>
      <c r="K63" s="36"/>
      <c r="L63" s="38" t="s">
        <v>97</v>
      </c>
      <c r="M63" s="9" t="s">
        <v>74</v>
      </c>
      <c r="N63" s="36" t="s">
        <v>718</v>
      </c>
      <c r="O63" s="9" t="s">
        <v>810</v>
      </c>
      <c r="P63" s="9"/>
      <c r="Q63" s="32" t="s">
        <v>765</v>
      </c>
      <c r="R63" s="39" t="s">
        <v>54</v>
      </c>
    </row>
    <row r="64" spans="1:20" s="64" customFormat="1" x14ac:dyDescent="0.3">
      <c r="A64" s="22"/>
      <c r="B64" s="31" t="s">
        <v>681</v>
      </c>
      <c r="C64" s="32">
        <v>43822</v>
      </c>
      <c r="D64" s="33">
        <f t="shared" si="0"/>
        <v>12</v>
      </c>
      <c r="E64" s="33">
        <f t="shared" si="1"/>
        <v>2019</v>
      </c>
      <c r="F64" s="34">
        <v>36767</v>
      </c>
      <c r="G64" s="58" t="s">
        <v>682</v>
      </c>
      <c r="H64" s="35" t="s">
        <v>231</v>
      </c>
      <c r="I64" s="36" t="s">
        <v>653</v>
      </c>
      <c r="J64" s="37" t="s">
        <v>668</v>
      </c>
      <c r="K64" s="36"/>
      <c r="L64" s="38" t="s">
        <v>94</v>
      </c>
      <c r="M64" s="9" t="s">
        <v>95</v>
      </c>
      <c r="N64" s="36" t="s">
        <v>718</v>
      </c>
      <c r="O64" s="9" t="s">
        <v>810</v>
      </c>
      <c r="P64" s="9"/>
      <c r="Q64" s="32" t="s">
        <v>765</v>
      </c>
      <c r="R64" s="39" t="s">
        <v>54</v>
      </c>
    </row>
    <row r="65" spans="1:18" s="64" customFormat="1" x14ac:dyDescent="0.3">
      <c r="A65" s="22"/>
      <c r="B65" s="31" t="s">
        <v>681</v>
      </c>
      <c r="C65" s="32">
        <v>43822</v>
      </c>
      <c r="D65" s="33">
        <f t="shared" si="0"/>
        <v>12</v>
      </c>
      <c r="E65" s="33">
        <f t="shared" si="1"/>
        <v>2019</v>
      </c>
      <c r="F65" s="34">
        <v>25506</v>
      </c>
      <c r="G65" s="58" t="s">
        <v>682</v>
      </c>
      <c r="H65" s="35" t="s">
        <v>674</v>
      </c>
      <c r="I65" s="37" t="s">
        <v>671</v>
      </c>
      <c r="J65" s="37" t="s">
        <v>642</v>
      </c>
      <c r="K65" s="40"/>
      <c r="L65" s="38" t="s">
        <v>96</v>
      </c>
      <c r="M65" s="9" t="s">
        <v>157</v>
      </c>
      <c r="N65" s="37" t="s">
        <v>719</v>
      </c>
      <c r="O65" s="9" t="s">
        <v>810</v>
      </c>
      <c r="P65" s="9"/>
      <c r="Q65" s="32" t="s">
        <v>765</v>
      </c>
      <c r="R65" s="39" t="s">
        <v>160</v>
      </c>
    </row>
    <row r="66" spans="1:18" s="64" customFormat="1" x14ac:dyDescent="0.3">
      <c r="A66" s="22"/>
      <c r="B66" s="31" t="s">
        <v>681</v>
      </c>
      <c r="C66" s="32">
        <v>43822</v>
      </c>
      <c r="D66" s="33">
        <f t="shared" si="0"/>
        <v>12</v>
      </c>
      <c r="E66" s="33">
        <f t="shared" si="1"/>
        <v>2019</v>
      </c>
      <c r="F66" s="34">
        <v>36886</v>
      </c>
      <c r="G66" s="58" t="s">
        <v>682</v>
      </c>
      <c r="H66" s="35" t="s">
        <v>231</v>
      </c>
      <c r="I66" s="36" t="s">
        <v>654</v>
      </c>
      <c r="J66" s="37" t="s">
        <v>698</v>
      </c>
      <c r="K66" s="36"/>
      <c r="L66" s="38" t="s">
        <v>105</v>
      </c>
      <c r="M66" s="9" t="s">
        <v>10</v>
      </c>
      <c r="N66" s="36" t="s">
        <v>719</v>
      </c>
      <c r="O66" s="9" t="s">
        <v>810</v>
      </c>
      <c r="P66" s="9"/>
      <c r="Q66" s="32" t="s">
        <v>765</v>
      </c>
      <c r="R66" s="39" t="s">
        <v>54</v>
      </c>
    </row>
    <row r="67" spans="1:18" s="64" customFormat="1" x14ac:dyDescent="0.3">
      <c r="A67" s="22"/>
      <c r="B67" s="31" t="s">
        <v>681</v>
      </c>
      <c r="C67" s="32">
        <v>43825</v>
      </c>
      <c r="D67" s="33">
        <f t="shared" si="0"/>
        <v>12</v>
      </c>
      <c r="E67" s="33">
        <f t="shared" si="1"/>
        <v>2019</v>
      </c>
      <c r="F67" s="34">
        <v>25597</v>
      </c>
      <c r="G67" s="58" t="s">
        <v>682</v>
      </c>
      <c r="H67" s="35" t="s">
        <v>674</v>
      </c>
      <c r="I67" s="36" t="s">
        <v>645</v>
      </c>
      <c r="J67" s="37" t="s">
        <v>667</v>
      </c>
      <c r="K67" s="40"/>
      <c r="L67" s="60" t="s">
        <v>101</v>
      </c>
      <c r="M67" s="9" t="s">
        <v>102</v>
      </c>
      <c r="N67" s="37" t="s">
        <v>650</v>
      </c>
      <c r="O67" s="9" t="s">
        <v>810</v>
      </c>
      <c r="P67" s="9"/>
      <c r="Q67" s="32" t="s">
        <v>765</v>
      </c>
      <c r="R67" s="39" t="s">
        <v>130</v>
      </c>
    </row>
    <row r="68" spans="1:18" s="64" customFormat="1" x14ac:dyDescent="0.3">
      <c r="A68" s="22"/>
      <c r="B68" s="31" t="s">
        <v>681</v>
      </c>
      <c r="C68" s="32">
        <v>43825</v>
      </c>
      <c r="D68" s="33">
        <f t="shared" si="0"/>
        <v>12</v>
      </c>
      <c r="E68" s="33">
        <f t="shared" si="1"/>
        <v>2019</v>
      </c>
      <c r="F68" s="34">
        <v>25557</v>
      </c>
      <c r="G68" s="58" t="s">
        <v>682</v>
      </c>
      <c r="H68" s="35" t="s">
        <v>674</v>
      </c>
      <c r="I68" s="36" t="s">
        <v>645</v>
      </c>
      <c r="J68" s="37" t="s">
        <v>691</v>
      </c>
      <c r="K68" s="40" t="s">
        <v>651</v>
      </c>
      <c r="L68" s="60" t="s">
        <v>103</v>
      </c>
      <c r="M68" s="9" t="s">
        <v>104</v>
      </c>
      <c r="N68" s="37" t="s">
        <v>651</v>
      </c>
      <c r="O68" s="9" t="s">
        <v>810</v>
      </c>
      <c r="P68" s="9"/>
      <c r="Q68" s="32" t="s">
        <v>765</v>
      </c>
      <c r="R68" s="39" t="s">
        <v>116</v>
      </c>
    </row>
    <row r="69" spans="1:18" s="64" customFormat="1" x14ac:dyDescent="0.3">
      <c r="A69" s="22"/>
      <c r="B69" s="31" t="s">
        <v>681</v>
      </c>
      <c r="C69" s="32">
        <v>43825</v>
      </c>
      <c r="D69" s="33">
        <f t="shared" si="0"/>
        <v>12</v>
      </c>
      <c r="E69" s="33">
        <f t="shared" si="1"/>
        <v>2019</v>
      </c>
      <c r="F69" s="34">
        <v>25593</v>
      </c>
      <c r="G69" s="58" t="s">
        <v>682</v>
      </c>
      <c r="H69" s="35" t="s">
        <v>674</v>
      </c>
      <c r="I69" s="37" t="s">
        <v>671</v>
      </c>
      <c r="J69" s="37" t="s">
        <v>642</v>
      </c>
      <c r="K69" s="40"/>
      <c r="L69" s="60" t="s">
        <v>96</v>
      </c>
      <c r="M69" s="9" t="s">
        <v>157</v>
      </c>
      <c r="N69" s="37" t="s">
        <v>719</v>
      </c>
      <c r="O69" s="9" t="s">
        <v>810</v>
      </c>
      <c r="P69" s="9"/>
      <c r="Q69" s="32" t="s">
        <v>765</v>
      </c>
      <c r="R69" s="39" t="s">
        <v>160</v>
      </c>
    </row>
    <row r="70" spans="1:18" s="64" customFormat="1" x14ac:dyDescent="0.3">
      <c r="A70" s="22"/>
      <c r="B70" s="31" t="s">
        <v>681</v>
      </c>
      <c r="C70" s="32">
        <v>43829</v>
      </c>
      <c r="D70" s="33">
        <f t="shared" si="0"/>
        <v>12</v>
      </c>
      <c r="E70" s="33">
        <f t="shared" si="1"/>
        <v>2019</v>
      </c>
      <c r="F70" s="34">
        <v>37288</v>
      </c>
      <c r="G70" s="58" t="s">
        <v>682</v>
      </c>
      <c r="H70" s="35" t="s">
        <v>231</v>
      </c>
      <c r="I70" s="36" t="s">
        <v>653</v>
      </c>
      <c r="J70" s="37" t="s">
        <v>668</v>
      </c>
      <c r="K70" s="36"/>
      <c r="L70" s="60" t="s">
        <v>112</v>
      </c>
      <c r="M70" s="9" t="s">
        <v>113</v>
      </c>
      <c r="N70" s="36" t="s">
        <v>718</v>
      </c>
      <c r="O70" s="9" t="s">
        <v>810</v>
      </c>
      <c r="P70" s="9"/>
      <c r="Q70" s="32" t="s">
        <v>765</v>
      </c>
      <c r="R70" s="39" t="s">
        <v>54</v>
      </c>
    </row>
    <row r="71" spans="1:18" s="64" customFormat="1" x14ac:dyDescent="0.3">
      <c r="A71" s="22"/>
      <c r="B71" s="31" t="s">
        <v>681</v>
      </c>
      <c r="C71" s="32">
        <v>43829</v>
      </c>
      <c r="D71" s="33">
        <f t="shared" si="0"/>
        <v>12</v>
      </c>
      <c r="E71" s="33">
        <f t="shared" si="1"/>
        <v>2019</v>
      </c>
      <c r="F71" s="34">
        <v>37791</v>
      </c>
      <c r="G71" s="58" t="s">
        <v>682</v>
      </c>
      <c r="H71" s="35" t="s">
        <v>231</v>
      </c>
      <c r="I71" s="36" t="s">
        <v>653</v>
      </c>
      <c r="J71" s="37" t="s">
        <v>699</v>
      </c>
      <c r="K71" s="36"/>
      <c r="L71" s="38" t="s">
        <v>127</v>
      </c>
      <c r="M71" s="9" t="s">
        <v>74</v>
      </c>
      <c r="N71" s="36" t="s">
        <v>718</v>
      </c>
      <c r="O71" s="9" t="s">
        <v>810</v>
      </c>
      <c r="P71" s="9"/>
      <c r="Q71" s="32" t="s">
        <v>765</v>
      </c>
      <c r="R71" s="39" t="s">
        <v>54</v>
      </c>
    </row>
    <row r="72" spans="1:18" s="64" customFormat="1" x14ac:dyDescent="0.3">
      <c r="A72" s="22"/>
      <c r="B72" s="31" t="s">
        <v>681</v>
      </c>
      <c r="C72" s="32">
        <v>43830</v>
      </c>
      <c r="D72" s="33">
        <f t="shared" si="0"/>
        <v>12</v>
      </c>
      <c r="E72" s="33">
        <f t="shared" si="1"/>
        <v>2019</v>
      </c>
      <c r="F72" s="34">
        <v>3740</v>
      </c>
      <c r="G72" s="58" t="s">
        <v>682</v>
      </c>
      <c r="H72" s="35" t="s">
        <v>674</v>
      </c>
      <c r="I72" s="36" t="s">
        <v>645</v>
      </c>
      <c r="J72" s="37" t="s">
        <v>688</v>
      </c>
      <c r="K72" s="40"/>
      <c r="L72" s="38" t="s">
        <v>114</v>
      </c>
      <c r="M72" s="9" t="s">
        <v>115</v>
      </c>
      <c r="N72" s="37" t="s">
        <v>723</v>
      </c>
      <c r="O72" s="9" t="s">
        <v>810</v>
      </c>
      <c r="P72" s="9"/>
      <c r="Q72" s="32" t="s">
        <v>765</v>
      </c>
      <c r="R72" s="61" t="s">
        <v>143</v>
      </c>
    </row>
    <row r="73" spans="1:18" s="64" customFormat="1" x14ac:dyDescent="0.3">
      <c r="A73" s="22"/>
      <c r="B73" s="31" t="s">
        <v>681</v>
      </c>
      <c r="C73" s="32">
        <v>43838</v>
      </c>
      <c r="D73" s="33">
        <f t="shared" ref="D73:D136" si="2">IF(C73&lt;&gt;0,MONTH(C73),"")</f>
        <v>1</v>
      </c>
      <c r="E73" s="33">
        <f t="shared" ref="E73:E136" si="3">IF(C73&lt;&gt;0,YEAR(C73),"")</f>
        <v>2020</v>
      </c>
      <c r="F73" s="34">
        <v>198</v>
      </c>
      <c r="G73" s="58" t="s">
        <v>682</v>
      </c>
      <c r="H73" s="35" t="s">
        <v>674</v>
      </c>
      <c r="I73" s="36" t="s">
        <v>645</v>
      </c>
      <c r="J73" s="37" t="s">
        <v>667</v>
      </c>
      <c r="K73" s="40"/>
      <c r="L73" s="38" t="s">
        <v>120</v>
      </c>
      <c r="M73" s="9" t="s">
        <v>121</v>
      </c>
      <c r="N73" s="37" t="s">
        <v>756</v>
      </c>
      <c r="O73" s="9" t="s">
        <v>810</v>
      </c>
      <c r="P73" s="9"/>
      <c r="Q73" s="32" t="s">
        <v>765</v>
      </c>
      <c r="R73" s="61" t="s">
        <v>159</v>
      </c>
    </row>
    <row r="74" spans="1:18" s="64" customFormat="1" x14ac:dyDescent="0.3">
      <c r="A74" s="22"/>
      <c r="B74" s="31" t="s">
        <v>681</v>
      </c>
      <c r="C74" s="32">
        <v>43838</v>
      </c>
      <c r="D74" s="33">
        <f t="shared" si="2"/>
        <v>1</v>
      </c>
      <c r="E74" s="33">
        <f t="shared" si="3"/>
        <v>2020</v>
      </c>
      <c r="F74" s="34">
        <v>124</v>
      </c>
      <c r="G74" s="58" t="s">
        <v>682</v>
      </c>
      <c r="H74" s="35" t="s">
        <v>674</v>
      </c>
      <c r="I74" s="36" t="s">
        <v>645</v>
      </c>
      <c r="J74" s="37" t="s">
        <v>667</v>
      </c>
      <c r="K74" s="40" t="s">
        <v>651</v>
      </c>
      <c r="L74" s="38" t="s">
        <v>122</v>
      </c>
      <c r="M74" s="9" t="s">
        <v>123</v>
      </c>
      <c r="N74" s="37" t="s">
        <v>651</v>
      </c>
      <c r="O74" s="9" t="s">
        <v>810</v>
      </c>
      <c r="P74" s="9"/>
      <c r="Q74" s="32" t="s">
        <v>765</v>
      </c>
      <c r="R74" s="61" t="s">
        <v>133</v>
      </c>
    </row>
    <row r="75" spans="1:18" s="64" customFormat="1" x14ac:dyDescent="0.3">
      <c r="A75" s="22"/>
      <c r="B75" s="31" t="s">
        <v>681</v>
      </c>
      <c r="C75" s="32">
        <v>43838</v>
      </c>
      <c r="D75" s="33">
        <f t="shared" si="2"/>
        <v>1</v>
      </c>
      <c r="E75" s="33">
        <f t="shared" si="3"/>
        <v>2020</v>
      </c>
      <c r="F75" s="34">
        <v>158</v>
      </c>
      <c r="G75" s="58" t="s">
        <v>682</v>
      </c>
      <c r="H75" s="35" t="s">
        <v>674</v>
      </c>
      <c r="I75" s="36" t="s">
        <v>645</v>
      </c>
      <c r="J75" s="37" t="s">
        <v>667</v>
      </c>
      <c r="K75" s="40" t="s">
        <v>651</v>
      </c>
      <c r="L75" s="38" t="s">
        <v>124</v>
      </c>
      <c r="M75" s="9" t="s">
        <v>104</v>
      </c>
      <c r="N75" s="37" t="s">
        <v>651</v>
      </c>
      <c r="O75" s="9" t="s">
        <v>810</v>
      </c>
      <c r="P75" s="9"/>
      <c r="Q75" s="32" t="s">
        <v>765</v>
      </c>
      <c r="R75" s="61" t="s">
        <v>132</v>
      </c>
    </row>
    <row r="76" spans="1:18" s="64" customFormat="1" x14ac:dyDescent="0.3">
      <c r="A76" s="22"/>
      <c r="B76" s="31" t="s">
        <v>681</v>
      </c>
      <c r="C76" s="32">
        <v>43839</v>
      </c>
      <c r="D76" s="33">
        <f t="shared" si="2"/>
        <v>1</v>
      </c>
      <c r="E76" s="33">
        <f t="shared" si="3"/>
        <v>2020</v>
      </c>
      <c r="F76" s="34" t="s">
        <v>60</v>
      </c>
      <c r="G76" s="58" t="s">
        <v>678</v>
      </c>
      <c r="H76" s="35" t="s">
        <v>231</v>
      </c>
      <c r="I76" s="36" t="s">
        <v>654</v>
      </c>
      <c r="J76" s="37" t="s">
        <v>698</v>
      </c>
      <c r="K76" s="36"/>
      <c r="L76" s="38" t="s">
        <v>128</v>
      </c>
      <c r="M76" s="9" t="s">
        <v>129</v>
      </c>
      <c r="N76" s="36" t="s">
        <v>718</v>
      </c>
      <c r="O76" s="9" t="s">
        <v>810</v>
      </c>
      <c r="P76" s="9"/>
      <c r="Q76" s="32" t="s">
        <v>765</v>
      </c>
      <c r="R76" s="39" t="s">
        <v>54</v>
      </c>
    </row>
    <row r="77" spans="1:18" s="64" customFormat="1" ht="34.5" x14ac:dyDescent="0.3">
      <c r="A77" s="22"/>
      <c r="B77" s="31" t="s">
        <v>681</v>
      </c>
      <c r="C77" s="32">
        <v>43840</v>
      </c>
      <c r="D77" s="33">
        <f t="shared" si="2"/>
        <v>1</v>
      </c>
      <c r="E77" s="33">
        <f t="shared" si="3"/>
        <v>2020</v>
      </c>
      <c r="F77" s="34">
        <v>470</v>
      </c>
      <c r="G77" s="58" t="s">
        <v>682</v>
      </c>
      <c r="H77" s="35" t="s">
        <v>674</v>
      </c>
      <c r="I77" s="36" t="s">
        <v>644</v>
      </c>
      <c r="J77" s="37" t="s">
        <v>670</v>
      </c>
      <c r="K77" s="40"/>
      <c r="L77" s="38" t="s">
        <v>126</v>
      </c>
      <c r="M77" s="9" t="s">
        <v>731</v>
      </c>
      <c r="N77" s="37" t="s">
        <v>756</v>
      </c>
      <c r="O77" s="9" t="s">
        <v>810</v>
      </c>
      <c r="P77" s="9"/>
      <c r="Q77" s="32" t="s">
        <v>765</v>
      </c>
      <c r="R77" s="61" t="s">
        <v>158</v>
      </c>
    </row>
    <row r="78" spans="1:18" s="64" customFormat="1" x14ac:dyDescent="0.3">
      <c r="A78" s="22"/>
      <c r="B78" s="31" t="s">
        <v>681</v>
      </c>
      <c r="C78" s="32">
        <v>43845</v>
      </c>
      <c r="D78" s="33">
        <f t="shared" si="2"/>
        <v>1</v>
      </c>
      <c r="E78" s="33">
        <f t="shared" si="3"/>
        <v>2020</v>
      </c>
      <c r="F78" s="34">
        <v>764</v>
      </c>
      <c r="G78" s="58" t="s">
        <v>682</v>
      </c>
      <c r="H78" s="35" t="s">
        <v>674</v>
      </c>
      <c r="I78" s="37" t="s">
        <v>671</v>
      </c>
      <c r="J78" s="37" t="s">
        <v>669</v>
      </c>
      <c r="K78" s="40"/>
      <c r="L78" s="38" t="s">
        <v>147</v>
      </c>
      <c r="M78" s="9" t="s">
        <v>148</v>
      </c>
      <c r="N78" s="37" t="s">
        <v>756</v>
      </c>
      <c r="O78" s="9" t="s">
        <v>810</v>
      </c>
      <c r="P78" s="9"/>
      <c r="Q78" s="32" t="s">
        <v>765</v>
      </c>
      <c r="R78" s="61" t="s">
        <v>174</v>
      </c>
    </row>
    <row r="79" spans="1:18" s="64" customFormat="1" x14ac:dyDescent="0.3">
      <c r="A79" s="22"/>
      <c r="B79" s="31" t="s">
        <v>681</v>
      </c>
      <c r="C79" s="32">
        <v>43846</v>
      </c>
      <c r="D79" s="33">
        <f t="shared" si="2"/>
        <v>1</v>
      </c>
      <c r="E79" s="33">
        <f t="shared" si="3"/>
        <v>2020</v>
      </c>
      <c r="F79" s="34">
        <v>759</v>
      </c>
      <c r="G79" s="58" t="s">
        <v>682</v>
      </c>
      <c r="H79" s="35" t="s">
        <v>231</v>
      </c>
      <c r="I79" s="36" t="s">
        <v>653</v>
      </c>
      <c r="J79" s="37" t="s">
        <v>668</v>
      </c>
      <c r="K79" s="36"/>
      <c r="L79" s="38" t="s">
        <v>138</v>
      </c>
      <c r="M79" s="9" t="s">
        <v>139</v>
      </c>
      <c r="N79" s="36" t="s">
        <v>718</v>
      </c>
      <c r="O79" s="9" t="s">
        <v>810</v>
      </c>
      <c r="P79" s="9"/>
      <c r="Q79" s="32" t="s">
        <v>765</v>
      </c>
      <c r="R79" s="39" t="s">
        <v>54</v>
      </c>
    </row>
    <row r="80" spans="1:18" s="64" customFormat="1" x14ac:dyDescent="0.3">
      <c r="A80" s="22"/>
      <c r="B80" s="31" t="s">
        <v>681</v>
      </c>
      <c r="C80" s="32">
        <v>43846</v>
      </c>
      <c r="D80" s="33">
        <f t="shared" si="2"/>
        <v>1</v>
      </c>
      <c r="E80" s="33">
        <f t="shared" si="3"/>
        <v>2020</v>
      </c>
      <c r="F80" s="34">
        <v>839</v>
      </c>
      <c r="G80" s="58" t="s">
        <v>682</v>
      </c>
      <c r="H80" s="35" t="s">
        <v>231</v>
      </c>
      <c r="I80" s="36" t="s">
        <v>652</v>
      </c>
      <c r="J80" s="37" t="s">
        <v>698</v>
      </c>
      <c r="K80" s="36"/>
      <c r="L80" s="38" t="s">
        <v>140</v>
      </c>
      <c r="M80" s="9" t="s">
        <v>141</v>
      </c>
      <c r="N80" s="36" t="s">
        <v>718</v>
      </c>
      <c r="O80" s="9" t="s">
        <v>810</v>
      </c>
      <c r="P80" s="9"/>
      <c r="Q80" s="32" t="s">
        <v>765</v>
      </c>
      <c r="R80" s="61" t="s">
        <v>54</v>
      </c>
    </row>
    <row r="81" spans="1:18" s="64" customFormat="1" x14ac:dyDescent="0.3">
      <c r="A81" s="22"/>
      <c r="B81" s="31" t="s">
        <v>681</v>
      </c>
      <c r="C81" s="32">
        <v>43846</v>
      </c>
      <c r="D81" s="33">
        <f t="shared" si="2"/>
        <v>1</v>
      </c>
      <c r="E81" s="33">
        <f t="shared" si="3"/>
        <v>2020</v>
      </c>
      <c r="F81" s="34">
        <v>807</v>
      </c>
      <c r="G81" s="58" t="s">
        <v>682</v>
      </c>
      <c r="H81" s="35" t="s">
        <v>674</v>
      </c>
      <c r="I81" s="36" t="s">
        <v>644</v>
      </c>
      <c r="J81" s="37" t="s">
        <v>670</v>
      </c>
      <c r="K81" s="40"/>
      <c r="L81" s="38" t="s">
        <v>145</v>
      </c>
      <c r="M81" s="9" t="s">
        <v>146</v>
      </c>
      <c r="N81" s="37" t="s">
        <v>756</v>
      </c>
      <c r="O81" s="9" t="s">
        <v>810</v>
      </c>
      <c r="P81" s="9"/>
      <c r="Q81" s="32" t="s">
        <v>765</v>
      </c>
      <c r="R81" s="39" t="s">
        <v>163</v>
      </c>
    </row>
    <row r="82" spans="1:18" s="64" customFormat="1" x14ac:dyDescent="0.3">
      <c r="A82" s="22"/>
      <c r="B82" s="31" t="s">
        <v>681</v>
      </c>
      <c r="C82" s="32">
        <v>43846</v>
      </c>
      <c r="D82" s="33">
        <f t="shared" si="2"/>
        <v>1</v>
      </c>
      <c r="E82" s="33">
        <f t="shared" si="3"/>
        <v>2020</v>
      </c>
      <c r="F82" s="34">
        <v>802</v>
      </c>
      <c r="G82" s="58" t="s">
        <v>682</v>
      </c>
      <c r="H82" s="35" t="s">
        <v>674</v>
      </c>
      <c r="I82" s="36" t="s">
        <v>644</v>
      </c>
      <c r="J82" s="37" t="s">
        <v>670</v>
      </c>
      <c r="K82" s="40"/>
      <c r="L82" s="38" t="s">
        <v>145</v>
      </c>
      <c r="M82" s="9" t="s">
        <v>149</v>
      </c>
      <c r="N82" s="37" t="s">
        <v>756</v>
      </c>
      <c r="O82" s="9" t="s">
        <v>810</v>
      </c>
      <c r="P82" s="9"/>
      <c r="Q82" s="32" t="s">
        <v>765</v>
      </c>
      <c r="R82" s="39" t="s">
        <v>164</v>
      </c>
    </row>
    <row r="83" spans="1:18" s="64" customFormat="1" x14ac:dyDescent="0.3">
      <c r="A83" s="22"/>
      <c r="B83" s="31" t="s">
        <v>681</v>
      </c>
      <c r="C83" s="32">
        <v>43846</v>
      </c>
      <c r="D83" s="33">
        <f t="shared" si="2"/>
        <v>1</v>
      </c>
      <c r="E83" s="33">
        <f t="shared" si="3"/>
        <v>2020</v>
      </c>
      <c r="F83" s="34">
        <v>850</v>
      </c>
      <c r="G83" s="58" t="s">
        <v>682</v>
      </c>
      <c r="H83" s="35" t="s">
        <v>674</v>
      </c>
      <c r="I83" s="36" t="s">
        <v>644</v>
      </c>
      <c r="J83" s="37" t="s">
        <v>670</v>
      </c>
      <c r="K83" s="40"/>
      <c r="L83" s="38" t="s">
        <v>145</v>
      </c>
      <c r="M83" s="9" t="s">
        <v>150</v>
      </c>
      <c r="N83" s="37" t="s">
        <v>756</v>
      </c>
      <c r="O83" s="9" t="s">
        <v>810</v>
      </c>
      <c r="P83" s="9"/>
      <c r="Q83" s="32" t="s">
        <v>765</v>
      </c>
      <c r="R83" s="39" t="s">
        <v>165</v>
      </c>
    </row>
    <row r="84" spans="1:18" s="64" customFormat="1" x14ac:dyDescent="0.3">
      <c r="A84" s="22"/>
      <c r="B84" s="31" t="s">
        <v>681</v>
      </c>
      <c r="C84" s="32">
        <v>43850</v>
      </c>
      <c r="D84" s="33">
        <f t="shared" si="2"/>
        <v>1</v>
      </c>
      <c r="E84" s="33">
        <f t="shared" si="3"/>
        <v>2020</v>
      </c>
      <c r="F84" s="34" t="s">
        <v>151</v>
      </c>
      <c r="G84" s="58" t="s">
        <v>682</v>
      </c>
      <c r="H84" s="35" t="s">
        <v>674</v>
      </c>
      <c r="I84" s="36" t="s">
        <v>644</v>
      </c>
      <c r="J84" s="37" t="s">
        <v>670</v>
      </c>
      <c r="K84" s="40"/>
      <c r="L84" s="38" t="s">
        <v>168</v>
      </c>
      <c r="M84" s="9" t="s">
        <v>169</v>
      </c>
      <c r="N84" s="37" t="s">
        <v>723</v>
      </c>
      <c r="O84" s="9" t="s">
        <v>810</v>
      </c>
      <c r="P84" s="9"/>
      <c r="Q84" s="32" t="s">
        <v>765</v>
      </c>
      <c r="R84" s="61" t="s">
        <v>175</v>
      </c>
    </row>
    <row r="85" spans="1:18" s="64" customFormat="1" x14ac:dyDescent="0.3">
      <c r="A85" s="22"/>
      <c r="B85" s="31" t="s">
        <v>681</v>
      </c>
      <c r="C85" s="32">
        <v>43850</v>
      </c>
      <c r="D85" s="33">
        <f t="shared" si="2"/>
        <v>1</v>
      </c>
      <c r="E85" s="33">
        <f t="shared" si="3"/>
        <v>2020</v>
      </c>
      <c r="F85" s="34" t="s">
        <v>60</v>
      </c>
      <c r="G85" s="58" t="s">
        <v>678</v>
      </c>
      <c r="H85" s="35" t="s">
        <v>674</v>
      </c>
      <c r="I85" s="36" t="s">
        <v>644</v>
      </c>
      <c r="J85" s="37" t="s">
        <v>670</v>
      </c>
      <c r="K85" s="40"/>
      <c r="L85" s="38" t="s">
        <v>145</v>
      </c>
      <c r="M85" s="9" t="s">
        <v>153</v>
      </c>
      <c r="N85" s="37" t="s">
        <v>756</v>
      </c>
      <c r="O85" s="9" t="s">
        <v>810</v>
      </c>
      <c r="P85" s="9"/>
      <c r="Q85" s="32" t="s">
        <v>765</v>
      </c>
      <c r="R85" s="61" t="s">
        <v>154</v>
      </c>
    </row>
    <row r="86" spans="1:18" s="64" customFormat="1" x14ac:dyDescent="0.3">
      <c r="A86" s="22"/>
      <c r="B86" s="31" t="s">
        <v>681</v>
      </c>
      <c r="C86" s="32">
        <v>43852</v>
      </c>
      <c r="D86" s="33">
        <f t="shared" si="2"/>
        <v>1</v>
      </c>
      <c r="E86" s="33">
        <f t="shared" si="3"/>
        <v>2020</v>
      </c>
      <c r="F86" s="34">
        <v>1360</v>
      </c>
      <c r="G86" s="58" t="s">
        <v>682</v>
      </c>
      <c r="H86" s="35" t="s">
        <v>231</v>
      </c>
      <c r="I86" s="36" t="s">
        <v>645</v>
      </c>
      <c r="J86" s="37" t="s">
        <v>668</v>
      </c>
      <c r="K86" s="36"/>
      <c r="L86" s="38" t="s">
        <v>155</v>
      </c>
      <c r="M86" s="9" t="s">
        <v>156</v>
      </c>
      <c r="N86" s="36" t="s">
        <v>718</v>
      </c>
      <c r="O86" s="9" t="s">
        <v>810</v>
      </c>
      <c r="P86" s="9"/>
      <c r="Q86" s="32" t="s">
        <v>765</v>
      </c>
      <c r="R86" s="39" t="s">
        <v>54</v>
      </c>
    </row>
    <row r="87" spans="1:18" s="64" customFormat="1" x14ac:dyDescent="0.3">
      <c r="A87" s="22"/>
      <c r="B87" s="31" t="s">
        <v>681</v>
      </c>
      <c r="C87" s="32">
        <v>43854</v>
      </c>
      <c r="D87" s="33">
        <f t="shared" si="2"/>
        <v>1</v>
      </c>
      <c r="E87" s="33">
        <f t="shared" si="3"/>
        <v>2020</v>
      </c>
      <c r="F87" s="34">
        <v>1543</v>
      </c>
      <c r="G87" s="58" t="s">
        <v>682</v>
      </c>
      <c r="H87" s="35" t="s">
        <v>674</v>
      </c>
      <c r="I87" s="36" t="s">
        <v>645</v>
      </c>
      <c r="J87" s="37" t="s">
        <v>667</v>
      </c>
      <c r="K87" s="40"/>
      <c r="L87" s="38" t="s">
        <v>120</v>
      </c>
      <c r="M87" s="9" t="s">
        <v>121</v>
      </c>
      <c r="N87" s="37" t="s">
        <v>756</v>
      </c>
      <c r="O87" s="9" t="s">
        <v>810</v>
      </c>
      <c r="P87" s="9"/>
      <c r="Q87" s="32" t="s">
        <v>765</v>
      </c>
      <c r="R87" s="61" t="s">
        <v>159</v>
      </c>
    </row>
    <row r="88" spans="1:18" s="64" customFormat="1" x14ac:dyDescent="0.3">
      <c r="A88" s="22"/>
      <c r="B88" s="31" t="s">
        <v>681</v>
      </c>
      <c r="C88" s="32">
        <v>43854</v>
      </c>
      <c r="D88" s="33">
        <f t="shared" si="2"/>
        <v>1</v>
      </c>
      <c r="E88" s="33">
        <f t="shared" si="3"/>
        <v>2020</v>
      </c>
      <c r="F88" s="34" t="s">
        <v>60</v>
      </c>
      <c r="G88" s="58" t="s">
        <v>678</v>
      </c>
      <c r="H88" s="35" t="s">
        <v>674</v>
      </c>
      <c r="I88" s="37" t="s">
        <v>654</v>
      </c>
      <c r="J88" s="37" t="s">
        <v>692</v>
      </c>
      <c r="K88" s="40"/>
      <c r="L88" s="38" t="s">
        <v>170</v>
      </c>
      <c r="M88" s="9" t="s">
        <v>171</v>
      </c>
      <c r="N88" s="37" t="s">
        <v>756</v>
      </c>
      <c r="O88" s="9" t="s">
        <v>810</v>
      </c>
      <c r="P88" s="9"/>
      <c r="Q88" s="32" t="s">
        <v>765</v>
      </c>
      <c r="R88" s="39" t="s">
        <v>69</v>
      </c>
    </row>
    <row r="89" spans="1:18" s="64" customFormat="1" x14ac:dyDescent="0.3">
      <c r="A89" s="22"/>
      <c r="B89" s="31" t="s">
        <v>681</v>
      </c>
      <c r="C89" s="32">
        <v>43857</v>
      </c>
      <c r="D89" s="33">
        <f t="shared" si="2"/>
        <v>1</v>
      </c>
      <c r="E89" s="33">
        <f t="shared" si="3"/>
        <v>2020</v>
      </c>
      <c r="F89" s="34">
        <v>1689</v>
      </c>
      <c r="G89" s="58" t="s">
        <v>682</v>
      </c>
      <c r="H89" s="35" t="s">
        <v>231</v>
      </c>
      <c r="I89" s="36" t="s">
        <v>645</v>
      </c>
      <c r="J89" s="37" t="s">
        <v>698</v>
      </c>
      <c r="K89" s="36"/>
      <c r="L89" s="38" t="s">
        <v>152</v>
      </c>
      <c r="M89" s="9" t="s">
        <v>10</v>
      </c>
      <c r="N89" s="36" t="s">
        <v>719</v>
      </c>
      <c r="O89" s="9" t="s">
        <v>810</v>
      </c>
      <c r="P89" s="9"/>
      <c r="Q89" s="32" t="s">
        <v>765</v>
      </c>
      <c r="R89" s="39" t="s">
        <v>54</v>
      </c>
    </row>
    <row r="90" spans="1:18" s="64" customFormat="1" x14ac:dyDescent="0.3">
      <c r="A90" s="22"/>
      <c r="B90" s="31" t="s">
        <v>681</v>
      </c>
      <c r="C90" s="32">
        <v>43860</v>
      </c>
      <c r="D90" s="33">
        <f t="shared" si="2"/>
        <v>1</v>
      </c>
      <c r="E90" s="33">
        <f t="shared" si="3"/>
        <v>2020</v>
      </c>
      <c r="F90" s="34" t="s">
        <v>60</v>
      </c>
      <c r="G90" s="58" t="s">
        <v>678</v>
      </c>
      <c r="H90" s="35" t="s">
        <v>674</v>
      </c>
      <c r="I90" s="36" t="s">
        <v>645</v>
      </c>
      <c r="J90" s="37" t="s">
        <v>694</v>
      </c>
      <c r="K90" s="40"/>
      <c r="L90" s="38" t="s">
        <v>172</v>
      </c>
      <c r="M90" s="9" t="s">
        <v>722</v>
      </c>
      <c r="N90" s="37" t="s">
        <v>756</v>
      </c>
      <c r="O90" s="9" t="s">
        <v>810</v>
      </c>
      <c r="P90" s="9"/>
      <c r="Q90" s="32" t="s">
        <v>765</v>
      </c>
      <c r="R90" s="39" t="s">
        <v>69</v>
      </c>
    </row>
    <row r="91" spans="1:18" s="64" customFormat="1" x14ac:dyDescent="0.3">
      <c r="A91" s="22"/>
      <c r="B91" s="31" t="s">
        <v>681</v>
      </c>
      <c r="C91" s="32">
        <v>43860</v>
      </c>
      <c r="D91" s="33">
        <f t="shared" si="2"/>
        <v>1</v>
      </c>
      <c r="E91" s="33">
        <f t="shared" si="3"/>
        <v>2020</v>
      </c>
      <c r="F91" s="34" t="s">
        <v>60</v>
      </c>
      <c r="G91" s="58" t="s">
        <v>678</v>
      </c>
      <c r="H91" s="35" t="s">
        <v>674</v>
      </c>
      <c r="I91" s="36" t="s">
        <v>644</v>
      </c>
      <c r="J91" s="37" t="s">
        <v>670</v>
      </c>
      <c r="K91" s="40"/>
      <c r="L91" s="38" t="s">
        <v>194</v>
      </c>
      <c r="M91" s="9" t="s">
        <v>193</v>
      </c>
      <c r="N91" s="37" t="s">
        <v>756</v>
      </c>
      <c r="O91" s="9" t="s">
        <v>810</v>
      </c>
      <c r="P91" s="9"/>
      <c r="Q91" s="32" t="s">
        <v>765</v>
      </c>
      <c r="R91" s="39" t="s">
        <v>69</v>
      </c>
    </row>
    <row r="92" spans="1:18" s="64" customFormat="1" x14ac:dyDescent="0.3">
      <c r="A92" s="22"/>
      <c r="B92" s="31" t="s">
        <v>681</v>
      </c>
      <c r="C92" s="32">
        <v>43865</v>
      </c>
      <c r="D92" s="33">
        <f t="shared" si="2"/>
        <v>2</v>
      </c>
      <c r="E92" s="33">
        <f t="shared" si="3"/>
        <v>2020</v>
      </c>
      <c r="F92" s="34" t="s">
        <v>60</v>
      </c>
      <c r="G92" s="58" t="s">
        <v>678</v>
      </c>
      <c r="H92" s="35" t="s">
        <v>674</v>
      </c>
      <c r="I92" s="37" t="s">
        <v>654</v>
      </c>
      <c r="J92" s="37" t="s">
        <v>692</v>
      </c>
      <c r="K92" s="40"/>
      <c r="L92" s="38" t="s">
        <v>192</v>
      </c>
      <c r="M92" s="9" t="s">
        <v>93</v>
      </c>
      <c r="N92" s="37" t="s">
        <v>720</v>
      </c>
      <c r="O92" s="9" t="s">
        <v>810</v>
      </c>
      <c r="P92" s="9"/>
      <c r="Q92" s="32" t="s">
        <v>765</v>
      </c>
      <c r="R92" s="39" t="s">
        <v>69</v>
      </c>
    </row>
    <row r="93" spans="1:18" s="64" customFormat="1" x14ac:dyDescent="0.3">
      <c r="A93" s="22"/>
      <c r="B93" s="31" t="s">
        <v>681</v>
      </c>
      <c r="C93" s="32">
        <v>43866</v>
      </c>
      <c r="D93" s="33">
        <f t="shared" si="2"/>
        <v>2</v>
      </c>
      <c r="E93" s="33">
        <f t="shared" si="3"/>
        <v>2020</v>
      </c>
      <c r="F93" s="34" t="s">
        <v>166</v>
      </c>
      <c r="G93" s="58" t="s">
        <v>682</v>
      </c>
      <c r="H93" s="35" t="s">
        <v>674</v>
      </c>
      <c r="I93" s="36" t="s">
        <v>644</v>
      </c>
      <c r="J93" s="37" t="s">
        <v>670</v>
      </c>
      <c r="K93" s="40"/>
      <c r="L93" s="38" t="s">
        <v>168</v>
      </c>
      <c r="M93" s="9" t="s">
        <v>169</v>
      </c>
      <c r="N93" s="37" t="s">
        <v>723</v>
      </c>
      <c r="O93" s="9" t="s">
        <v>810</v>
      </c>
      <c r="P93" s="9"/>
      <c r="Q93" s="32" t="s">
        <v>765</v>
      </c>
      <c r="R93" s="61" t="s">
        <v>178</v>
      </c>
    </row>
    <row r="94" spans="1:18" s="64" customFormat="1" x14ac:dyDescent="0.3">
      <c r="A94" s="22"/>
      <c r="B94" s="31" t="s">
        <v>681</v>
      </c>
      <c r="C94" s="32">
        <v>43866</v>
      </c>
      <c r="D94" s="33">
        <f t="shared" si="2"/>
        <v>2</v>
      </c>
      <c r="E94" s="33">
        <f t="shared" si="3"/>
        <v>2020</v>
      </c>
      <c r="F94" s="34" t="s">
        <v>167</v>
      </c>
      <c r="G94" s="58" t="s">
        <v>682</v>
      </c>
      <c r="H94" s="35" t="s">
        <v>674</v>
      </c>
      <c r="I94" s="36" t="s">
        <v>644</v>
      </c>
      <c r="J94" s="37" t="s">
        <v>670</v>
      </c>
      <c r="K94" s="40"/>
      <c r="L94" s="38" t="s">
        <v>168</v>
      </c>
      <c r="M94" s="9" t="s">
        <v>169</v>
      </c>
      <c r="N94" s="37" t="s">
        <v>723</v>
      </c>
      <c r="O94" s="9" t="s">
        <v>810</v>
      </c>
      <c r="P94" s="9"/>
      <c r="Q94" s="32" t="s">
        <v>765</v>
      </c>
      <c r="R94" s="61" t="s">
        <v>177</v>
      </c>
    </row>
    <row r="95" spans="1:18" s="64" customFormat="1" x14ac:dyDescent="0.3">
      <c r="A95" s="22"/>
      <c r="B95" s="31" t="s">
        <v>681</v>
      </c>
      <c r="C95" s="32">
        <v>43866</v>
      </c>
      <c r="D95" s="33">
        <f t="shared" si="2"/>
        <v>2</v>
      </c>
      <c r="E95" s="33">
        <f t="shared" si="3"/>
        <v>2020</v>
      </c>
      <c r="F95" s="34" t="s">
        <v>60</v>
      </c>
      <c r="G95" s="58" t="s">
        <v>678</v>
      </c>
      <c r="H95" s="35" t="s">
        <v>674</v>
      </c>
      <c r="I95" s="36" t="s">
        <v>644</v>
      </c>
      <c r="J95" s="37" t="s">
        <v>670</v>
      </c>
      <c r="K95" s="40"/>
      <c r="L95" s="38" t="s">
        <v>194</v>
      </c>
      <c r="M95" s="9" t="s">
        <v>196</v>
      </c>
      <c r="N95" s="37" t="s">
        <v>719</v>
      </c>
      <c r="O95" s="9" t="s">
        <v>810</v>
      </c>
      <c r="P95" s="9"/>
      <c r="Q95" s="32" t="s">
        <v>765</v>
      </c>
      <c r="R95" s="39" t="s">
        <v>69</v>
      </c>
    </row>
    <row r="96" spans="1:18" s="64" customFormat="1" x14ac:dyDescent="0.3">
      <c r="A96" s="22"/>
      <c r="B96" s="31" t="s">
        <v>681</v>
      </c>
      <c r="C96" s="32">
        <v>43867</v>
      </c>
      <c r="D96" s="33">
        <f t="shared" si="2"/>
        <v>2</v>
      </c>
      <c r="E96" s="33">
        <f t="shared" si="3"/>
        <v>2020</v>
      </c>
      <c r="F96" s="34">
        <v>2895</v>
      </c>
      <c r="G96" s="58" t="s">
        <v>682</v>
      </c>
      <c r="H96" s="35" t="s">
        <v>674</v>
      </c>
      <c r="I96" s="37" t="s">
        <v>671</v>
      </c>
      <c r="J96" s="37" t="s">
        <v>642</v>
      </c>
      <c r="K96" s="40"/>
      <c r="L96" s="38" t="s">
        <v>96</v>
      </c>
      <c r="M96" s="9" t="s">
        <v>173</v>
      </c>
      <c r="N96" s="37" t="s">
        <v>719</v>
      </c>
      <c r="O96" s="9" t="s">
        <v>810</v>
      </c>
      <c r="P96" s="9"/>
      <c r="Q96" s="32" t="s">
        <v>765</v>
      </c>
      <c r="R96" s="39" t="s">
        <v>188</v>
      </c>
    </row>
    <row r="97" spans="1:18" s="64" customFormat="1" ht="34.5" x14ac:dyDescent="0.3">
      <c r="A97" s="22"/>
      <c r="B97" s="31" t="s">
        <v>681</v>
      </c>
      <c r="C97" s="32">
        <v>43867</v>
      </c>
      <c r="D97" s="33">
        <f t="shared" si="2"/>
        <v>2</v>
      </c>
      <c r="E97" s="33">
        <f t="shared" si="3"/>
        <v>2020</v>
      </c>
      <c r="F97" s="34">
        <v>2939</v>
      </c>
      <c r="G97" s="58" t="s">
        <v>682</v>
      </c>
      <c r="H97" s="35" t="s">
        <v>674</v>
      </c>
      <c r="I97" s="36" t="s">
        <v>644</v>
      </c>
      <c r="J97" s="37" t="s">
        <v>695</v>
      </c>
      <c r="K97" s="40"/>
      <c r="L97" s="38" t="s">
        <v>17</v>
      </c>
      <c r="M97" s="9" t="s">
        <v>184</v>
      </c>
      <c r="N97" s="37" t="s">
        <v>756</v>
      </c>
      <c r="O97" s="9" t="s">
        <v>810</v>
      </c>
      <c r="P97" s="9"/>
      <c r="Q97" s="32" t="s">
        <v>765</v>
      </c>
      <c r="R97" s="39" t="s">
        <v>185</v>
      </c>
    </row>
    <row r="98" spans="1:18" s="64" customFormat="1" x14ac:dyDescent="0.3">
      <c r="A98" s="22"/>
      <c r="B98" s="31" t="s">
        <v>681</v>
      </c>
      <c r="C98" s="32">
        <v>43868</v>
      </c>
      <c r="D98" s="33">
        <f t="shared" si="2"/>
        <v>2</v>
      </c>
      <c r="E98" s="33">
        <f t="shared" si="3"/>
        <v>2020</v>
      </c>
      <c r="F98" s="34" t="s">
        <v>60</v>
      </c>
      <c r="G98" s="58" t="s">
        <v>678</v>
      </c>
      <c r="H98" s="35" t="s">
        <v>674</v>
      </c>
      <c r="I98" s="36" t="s">
        <v>645</v>
      </c>
      <c r="J98" s="37" t="s">
        <v>688</v>
      </c>
      <c r="K98" s="40"/>
      <c r="L98" s="38" t="s">
        <v>179</v>
      </c>
      <c r="M98" s="9" t="s">
        <v>589</v>
      </c>
      <c r="N98" s="37" t="s">
        <v>180</v>
      </c>
      <c r="O98" s="9" t="s">
        <v>810</v>
      </c>
      <c r="P98" s="9"/>
      <c r="Q98" s="32" t="s">
        <v>765</v>
      </c>
      <c r="R98" s="39" t="s">
        <v>181</v>
      </c>
    </row>
    <row r="99" spans="1:18" s="64" customFormat="1" x14ac:dyDescent="0.3">
      <c r="A99" s="22"/>
      <c r="B99" s="31" t="s">
        <v>681</v>
      </c>
      <c r="C99" s="32">
        <v>43872</v>
      </c>
      <c r="D99" s="33">
        <f t="shared" si="2"/>
        <v>2</v>
      </c>
      <c r="E99" s="33">
        <f t="shared" si="3"/>
        <v>2020</v>
      </c>
      <c r="F99" s="34" t="s">
        <v>60</v>
      </c>
      <c r="G99" s="58" t="s">
        <v>678</v>
      </c>
      <c r="H99" s="35" t="s">
        <v>674</v>
      </c>
      <c r="I99" s="36" t="s">
        <v>644</v>
      </c>
      <c r="J99" s="37" t="s">
        <v>670</v>
      </c>
      <c r="K99" s="40"/>
      <c r="L99" s="38" t="s">
        <v>194</v>
      </c>
      <c r="M99" s="9" t="s">
        <v>195</v>
      </c>
      <c r="N99" s="37" t="s">
        <v>719</v>
      </c>
      <c r="O99" s="9" t="s">
        <v>810</v>
      </c>
      <c r="P99" s="9"/>
      <c r="Q99" s="32" t="s">
        <v>765</v>
      </c>
      <c r="R99" s="39" t="s">
        <v>69</v>
      </c>
    </row>
    <row r="100" spans="1:18" s="64" customFormat="1" ht="39.75" customHeight="1" x14ac:dyDescent="0.3">
      <c r="A100" s="22"/>
      <c r="B100" s="31" t="s">
        <v>681</v>
      </c>
      <c r="C100" s="32">
        <v>43872</v>
      </c>
      <c r="D100" s="33">
        <f t="shared" si="2"/>
        <v>2</v>
      </c>
      <c r="E100" s="33">
        <f t="shared" si="3"/>
        <v>2020</v>
      </c>
      <c r="F100" s="34">
        <v>3159</v>
      </c>
      <c r="G100" s="58" t="s">
        <v>682</v>
      </c>
      <c r="H100" s="35" t="s">
        <v>231</v>
      </c>
      <c r="I100" s="36" t="s">
        <v>652</v>
      </c>
      <c r="J100" s="37" t="s">
        <v>698</v>
      </c>
      <c r="K100" s="36"/>
      <c r="L100" s="38" t="s">
        <v>182</v>
      </c>
      <c r="M100" s="9" t="s">
        <v>183</v>
      </c>
      <c r="N100" s="36" t="s">
        <v>720</v>
      </c>
      <c r="O100" s="9" t="s">
        <v>810</v>
      </c>
      <c r="P100" s="9"/>
      <c r="Q100" s="32" t="s">
        <v>765</v>
      </c>
      <c r="R100" s="39" t="s">
        <v>54</v>
      </c>
    </row>
    <row r="101" spans="1:18" s="64" customFormat="1" ht="21" customHeight="1" x14ac:dyDescent="0.3">
      <c r="A101" s="22"/>
      <c r="B101" s="31" t="s">
        <v>681</v>
      </c>
      <c r="C101" s="32">
        <v>43874</v>
      </c>
      <c r="D101" s="33">
        <f t="shared" si="2"/>
        <v>2</v>
      </c>
      <c r="E101" s="33">
        <f t="shared" si="3"/>
        <v>2020</v>
      </c>
      <c r="F101" s="34">
        <v>3676</v>
      </c>
      <c r="G101" s="58" t="s">
        <v>682</v>
      </c>
      <c r="H101" s="35" t="s">
        <v>674</v>
      </c>
      <c r="I101" s="37" t="s">
        <v>671</v>
      </c>
      <c r="J101" s="37" t="s">
        <v>669</v>
      </c>
      <c r="K101" s="40"/>
      <c r="L101" s="38" t="s">
        <v>147</v>
      </c>
      <c r="M101" s="9" t="s">
        <v>148</v>
      </c>
      <c r="N101" s="37" t="s">
        <v>756</v>
      </c>
      <c r="O101" s="9" t="s">
        <v>810</v>
      </c>
      <c r="P101" s="9"/>
      <c r="Q101" s="32" t="s">
        <v>765</v>
      </c>
      <c r="R101" s="39" t="s">
        <v>237</v>
      </c>
    </row>
    <row r="102" spans="1:18" s="64" customFormat="1" ht="18.75" customHeight="1" x14ac:dyDescent="0.3">
      <c r="A102" s="22"/>
      <c r="B102" s="31" t="s">
        <v>681</v>
      </c>
      <c r="C102" s="32">
        <v>43878</v>
      </c>
      <c r="D102" s="33">
        <f t="shared" si="2"/>
        <v>2</v>
      </c>
      <c r="E102" s="33">
        <f t="shared" si="3"/>
        <v>2020</v>
      </c>
      <c r="F102" s="34">
        <v>3978</v>
      </c>
      <c r="G102" s="58" t="s">
        <v>682</v>
      </c>
      <c r="H102" s="35" t="s">
        <v>231</v>
      </c>
      <c r="I102" s="37" t="s">
        <v>645</v>
      </c>
      <c r="J102" s="37" t="s">
        <v>638</v>
      </c>
      <c r="K102" s="40"/>
      <c r="L102" s="38" t="s">
        <v>296</v>
      </c>
      <c r="M102" s="9" t="s">
        <v>297</v>
      </c>
      <c r="N102" s="37" t="s">
        <v>756</v>
      </c>
      <c r="O102" s="9" t="s">
        <v>810</v>
      </c>
      <c r="P102" s="9"/>
      <c r="Q102" s="32" t="s">
        <v>765</v>
      </c>
      <c r="R102" s="39" t="s">
        <v>118</v>
      </c>
    </row>
    <row r="103" spans="1:18" s="64" customFormat="1" x14ac:dyDescent="0.3">
      <c r="A103" s="22"/>
      <c r="B103" s="31" t="s">
        <v>681</v>
      </c>
      <c r="C103" s="32">
        <v>43878</v>
      </c>
      <c r="D103" s="33">
        <f t="shared" si="2"/>
        <v>2</v>
      </c>
      <c r="E103" s="33">
        <f t="shared" si="3"/>
        <v>2020</v>
      </c>
      <c r="F103" s="34">
        <v>3979</v>
      </c>
      <c r="G103" s="58" t="s">
        <v>682</v>
      </c>
      <c r="H103" s="35" t="s">
        <v>231</v>
      </c>
      <c r="I103" s="37" t="s">
        <v>645</v>
      </c>
      <c r="J103" s="37" t="s">
        <v>638</v>
      </c>
      <c r="K103" s="40"/>
      <c r="L103" s="38" t="s">
        <v>296</v>
      </c>
      <c r="M103" s="9" t="s">
        <v>297</v>
      </c>
      <c r="N103" s="37" t="s">
        <v>756</v>
      </c>
      <c r="O103" s="9" t="s">
        <v>810</v>
      </c>
      <c r="P103" s="9"/>
      <c r="Q103" s="32" t="s">
        <v>765</v>
      </c>
      <c r="R103" s="39" t="s">
        <v>118</v>
      </c>
    </row>
    <row r="104" spans="1:18" s="64" customFormat="1" x14ac:dyDescent="0.3">
      <c r="A104" s="22"/>
      <c r="B104" s="31" t="s">
        <v>681</v>
      </c>
      <c r="C104" s="32">
        <v>43881</v>
      </c>
      <c r="D104" s="33">
        <f t="shared" si="2"/>
        <v>2</v>
      </c>
      <c r="E104" s="33">
        <f t="shared" si="3"/>
        <v>2020</v>
      </c>
      <c r="F104" s="34">
        <v>4517</v>
      </c>
      <c r="G104" s="58" t="s">
        <v>682</v>
      </c>
      <c r="H104" s="48" t="s">
        <v>672</v>
      </c>
      <c r="I104" s="36" t="s">
        <v>645</v>
      </c>
      <c r="J104" s="37" t="s">
        <v>688</v>
      </c>
      <c r="K104" s="40"/>
      <c r="L104" s="38" t="s">
        <v>186</v>
      </c>
      <c r="M104" s="9" t="s">
        <v>187</v>
      </c>
      <c r="N104" s="37" t="s">
        <v>718</v>
      </c>
      <c r="O104" s="9" t="s">
        <v>810</v>
      </c>
      <c r="P104" s="9"/>
      <c r="Q104" s="32" t="s">
        <v>765</v>
      </c>
      <c r="R104" s="39" t="s">
        <v>189</v>
      </c>
    </row>
    <row r="105" spans="1:18" s="64" customFormat="1" x14ac:dyDescent="0.3">
      <c r="A105" s="22"/>
      <c r="B105" s="31" t="s">
        <v>681</v>
      </c>
      <c r="C105" s="32">
        <v>43900</v>
      </c>
      <c r="D105" s="33">
        <f t="shared" si="2"/>
        <v>3</v>
      </c>
      <c r="E105" s="33">
        <f t="shared" si="3"/>
        <v>2020</v>
      </c>
      <c r="F105" s="34">
        <v>6368</v>
      </c>
      <c r="G105" s="58" t="s">
        <v>682</v>
      </c>
      <c r="H105" s="35" t="s">
        <v>674</v>
      </c>
      <c r="I105" s="37" t="s">
        <v>671</v>
      </c>
      <c r="J105" s="37" t="s">
        <v>669</v>
      </c>
      <c r="K105" s="40"/>
      <c r="L105" s="38" t="s">
        <v>190</v>
      </c>
      <c r="M105" s="9" t="s">
        <v>191</v>
      </c>
      <c r="N105" s="37" t="s">
        <v>719</v>
      </c>
      <c r="O105" s="9" t="s">
        <v>810</v>
      </c>
      <c r="P105" s="9"/>
      <c r="Q105" s="32" t="s">
        <v>765</v>
      </c>
      <c r="R105" s="39" t="s">
        <v>197</v>
      </c>
    </row>
    <row r="106" spans="1:18" s="64" customFormat="1" x14ac:dyDescent="0.3">
      <c r="A106" s="22"/>
      <c r="B106" s="31" t="s">
        <v>681</v>
      </c>
      <c r="C106" s="32">
        <v>43927</v>
      </c>
      <c r="D106" s="33">
        <f t="shared" si="2"/>
        <v>4</v>
      </c>
      <c r="E106" s="33">
        <f t="shared" si="3"/>
        <v>2020</v>
      </c>
      <c r="F106" s="34">
        <v>11534</v>
      </c>
      <c r="G106" s="58" t="s">
        <v>682</v>
      </c>
      <c r="H106" s="35" t="s">
        <v>674</v>
      </c>
      <c r="I106" s="36" t="s">
        <v>645</v>
      </c>
      <c r="J106" s="37" t="s">
        <v>667</v>
      </c>
      <c r="K106" s="40" t="s">
        <v>651</v>
      </c>
      <c r="L106" s="38" t="s">
        <v>207</v>
      </c>
      <c r="M106" s="9" t="s">
        <v>205</v>
      </c>
      <c r="N106" s="37" t="s">
        <v>651</v>
      </c>
      <c r="O106" s="9" t="s">
        <v>810</v>
      </c>
      <c r="P106" s="9"/>
      <c r="Q106" s="32" t="s">
        <v>765</v>
      </c>
      <c r="R106" s="39" t="s">
        <v>206</v>
      </c>
    </row>
    <row r="107" spans="1:18" s="64" customFormat="1" x14ac:dyDescent="0.3">
      <c r="A107" s="22"/>
      <c r="B107" s="31" t="s">
        <v>681</v>
      </c>
      <c r="C107" s="32">
        <v>43957</v>
      </c>
      <c r="D107" s="33">
        <f t="shared" si="2"/>
        <v>5</v>
      </c>
      <c r="E107" s="33">
        <f t="shared" si="3"/>
        <v>2020</v>
      </c>
      <c r="F107" s="34" t="s">
        <v>60</v>
      </c>
      <c r="G107" s="58" t="s">
        <v>678</v>
      </c>
      <c r="H107" s="35" t="s">
        <v>674</v>
      </c>
      <c r="I107" s="37" t="s">
        <v>654</v>
      </c>
      <c r="J107" s="37" t="s">
        <v>701</v>
      </c>
      <c r="K107" s="40"/>
      <c r="L107" s="38" t="s">
        <v>199</v>
      </c>
      <c r="M107" s="9" t="s">
        <v>198</v>
      </c>
      <c r="N107" s="37" t="s">
        <v>718</v>
      </c>
      <c r="O107" s="9" t="s">
        <v>810</v>
      </c>
      <c r="P107" s="9"/>
      <c r="Q107" s="32" t="s">
        <v>765</v>
      </c>
      <c r="R107" s="39" t="s">
        <v>69</v>
      </c>
    </row>
    <row r="108" spans="1:18" s="64" customFormat="1" x14ac:dyDescent="0.3">
      <c r="A108" s="22"/>
      <c r="B108" s="31" t="s">
        <v>681</v>
      </c>
      <c r="C108" s="32">
        <v>43961</v>
      </c>
      <c r="D108" s="33">
        <f t="shared" si="2"/>
        <v>5</v>
      </c>
      <c r="E108" s="33">
        <f t="shared" si="3"/>
        <v>2020</v>
      </c>
      <c r="F108" s="34">
        <v>13024</v>
      </c>
      <c r="G108" s="58" t="s">
        <v>682</v>
      </c>
      <c r="H108" s="35" t="s">
        <v>674</v>
      </c>
      <c r="I108" s="36" t="s">
        <v>645</v>
      </c>
      <c r="J108" s="37" t="s">
        <v>698</v>
      </c>
      <c r="K108" s="40" t="s">
        <v>651</v>
      </c>
      <c r="L108" s="9" t="s">
        <v>240</v>
      </c>
      <c r="M108" s="9" t="s">
        <v>205</v>
      </c>
      <c r="N108" s="37" t="s">
        <v>651</v>
      </c>
      <c r="O108" s="9" t="s">
        <v>810</v>
      </c>
      <c r="P108" s="9"/>
      <c r="Q108" s="32" t="s">
        <v>765</v>
      </c>
      <c r="R108" s="39" t="s">
        <v>69</v>
      </c>
    </row>
    <row r="109" spans="1:18" s="64" customFormat="1" x14ac:dyDescent="0.3">
      <c r="A109" s="22"/>
      <c r="B109" s="31" t="s">
        <v>681</v>
      </c>
      <c r="C109" s="32">
        <v>43964</v>
      </c>
      <c r="D109" s="33">
        <f t="shared" si="2"/>
        <v>5</v>
      </c>
      <c r="E109" s="33">
        <f t="shared" si="3"/>
        <v>2020</v>
      </c>
      <c r="F109" s="34">
        <v>12185</v>
      </c>
      <c r="G109" s="58" t="s">
        <v>682</v>
      </c>
      <c r="H109" s="35" t="s">
        <v>674</v>
      </c>
      <c r="I109" s="36" t="s">
        <v>645</v>
      </c>
      <c r="J109" s="37" t="s">
        <v>697</v>
      </c>
      <c r="K109" s="40"/>
      <c r="L109" s="38" t="s">
        <v>204</v>
      </c>
      <c r="M109" s="9" t="s">
        <v>203</v>
      </c>
      <c r="N109" s="37" t="s">
        <v>756</v>
      </c>
      <c r="O109" s="9" t="s">
        <v>810</v>
      </c>
      <c r="P109" s="9"/>
      <c r="Q109" s="32" t="s">
        <v>765</v>
      </c>
      <c r="R109" s="39" t="s">
        <v>69</v>
      </c>
    </row>
    <row r="110" spans="1:18" s="64" customFormat="1" x14ac:dyDescent="0.3">
      <c r="A110" s="22"/>
      <c r="B110" s="31" t="s">
        <v>681</v>
      </c>
      <c r="C110" s="32">
        <v>43964</v>
      </c>
      <c r="D110" s="33">
        <f t="shared" si="2"/>
        <v>5</v>
      </c>
      <c r="E110" s="33">
        <f t="shared" si="3"/>
        <v>2020</v>
      </c>
      <c r="F110" s="34" t="s">
        <v>60</v>
      </c>
      <c r="G110" s="58" t="s">
        <v>678</v>
      </c>
      <c r="H110" s="35" t="s">
        <v>674</v>
      </c>
      <c r="I110" s="36" t="s">
        <v>644</v>
      </c>
      <c r="J110" s="37" t="s">
        <v>670</v>
      </c>
      <c r="K110" s="40"/>
      <c r="L110" s="38" t="s">
        <v>55</v>
      </c>
      <c r="M110" s="9" t="s">
        <v>200</v>
      </c>
      <c r="N110" s="37" t="s">
        <v>756</v>
      </c>
      <c r="O110" s="9" t="s">
        <v>810</v>
      </c>
      <c r="P110" s="9"/>
      <c r="Q110" s="32" t="s">
        <v>765</v>
      </c>
      <c r="R110" s="39" t="s">
        <v>69</v>
      </c>
    </row>
    <row r="111" spans="1:18" s="64" customFormat="1" ht="34.5" x14ac:dyDescent="0.3">
      <c r="A111" s="22"/>
      <c r="B111" s="31" t="s">
        <v>681</v>
      </c>
      <c r="C111" s="32">
        <v>43966</v>
      </c>
      <c r="D111" s="33">
        <f t="shared" si="2"/>
        <v>5</v>
      </c>
      <c r="E111" s="33">
        <f t="shared" si="3"/>
        <v>2020</v>
      </c>
      <c r="F111" s="34">
        <v>12291</v>
      </c>
      <c r="G111" s="58" t="s">
        <v>682</v>
      </c>
      <c r="H111" s="35" t="s">
        <v>674</v>
      </c>
      <c r="I111" s="37" t="s">
        <v>653</v>
      </c>
      <c r="J111" s="37" t="s">
        <v>699</v>
      </c>
      <c r="K111" s="40"/>
      <c r="L111" s="38" t="s">
        <v>251</v>
      </c>
      <c r="M111" s="9" t="s">
        <v>109</v>
      </c>
      <c r="N111" s="37" t="s">
        <v>650</v>
      </c>
      <c r="O111" s="9" t="s">
        <v>810</v>
      </c>
      <c r="P111" s="9"/>
      <c r="Q111" s="32" t="s">
        <v>765</v>
      </c>
      <c r="R111" s="39" t="s">
        <v>252</v>
      </c>
    </row>
    <row r="112" spans="1:18" s="64" customFormat="1" ht="33.75" customHeight="1" x14ac:dyDescent="0.3">
      <c r="A112" s="22"/>
      <c r="B112" s="31" t="s">
        <v>681</v>
      </c>
      <c r="C112" s="32">
        <v>43971</v>
      </c>
      <c r="D112" s="33">
        <f t="shared" si="2"/>
        <v>5</v>
      </c>
      <c r="E112" s="33">
        <f t="shared" si="3"/>
        <v>2020</v>
      </c>
      <c r="F112" s="34">
        <v>13024</v>
      </c>
      <c r="G112" s="58" t="s">
        <v>682</v>
      </c>
      <c r="H112" s="35" t="s">
        <v>674</v>
      </c>
      <c r="I112" s="62" t="s">
        <v>655</v>
      </c>
      <c r="J112" s="63" t="s">
        <v>687</v>
      </c>
      <c r="K112" s="64" t="s">
        <v>651</v>
      </c>
      <c r="L112" s="9" t="s">
        <v>239</v>
      </c>
      <c r="M112" s="9" t="s">
        <v>205</v>
      </c>
      <c r="N112" s="62" t="s">
        <v>651</v>
      </c>
      <c r="O112" s="9" t="s">
        <v>810</v>
      </c>
      <c r="P112" s="9"/>
      <c r="Q112" s="32" t="s">
        <v>765</v>
      </c>
      <c r="R112" s="65" t="s">
        <v>257</v>
      </c>
    </row>
    <row r="113" spans="1:18" s="64" customFormat="1" x14ac:dyDescent="0.3">
      <c r="A113" s="22"/>
      <c r="B113" s="31" t="s">
        <v>681</v>
      </c>
      <c r="C113" s="32">
        <v>43973</v>
      </c>
      <c r="D113" s="33">
        <f t="shared" si="2"/>
        <v>5</v>
      </c>
      <c r="E113" s="33">
        <f t="shared" si="3"/>
        <v>2020</v>
      </c>
      <c r="F113" s="34">
        <v>13265</v>
      </c>
      <c r="G113" s="58" t="s">
        <v>682</v>
      </c>
      <c r="H113" s="48" t="s">
        <v>672</v>
      </c>
      <c r="I113" s="36" t="s">
        <v>645</v>
      </c>
      <c r="J113" s="37" t="s">
        <v>696</v>
      </c>
      <c r="K113" s="40"/>
      <c r="L113" s="38" t="s">
        <v>201</v>
      </c>
      <c r="M113" s="9" t="s">
        <v>202</v>
      </c>
      <c r="N113" s="37" t="s">
        <v>718</v>
      </c>
      <c r="O113" s="9" t="s">
        <v>810</v>
      </c>
      <c r="P113" s="9"/>
      <c r="Q113" s="32" t="s">
        <v>765</v>
      </c>
      <c r="R113" s="39" t="s">
        <v>242</v>
      </c>
    </row>
    <row r="114" spans="1:18" s="64" customFormat="1" x14ac:dyDescent="0.3">
      <c r="A114" s="22"/>
      <c r="B114" s="31" t="s">
        <v>681</v>
      </c>
      <c r="C114" s="32">
        <v>43978</v>
      </c>
      <c r="D114" s="33">
        <f t="shared" si="2"/>
        <v>5</v>
      </c>
      <c r="E114" s="33">
        <f t="shared" si="3"/>
        <v>2020</v>
      </c>
      <c r="F114" s="34">
        <v>13770</v>
      </c>
      <c r="G114" s="58" t="s">
        <v>682</v>
      </c>
      <c r="H114" s="35" t="s">
        <v>674</v>
      </c>
      <c r="I114" s="36" t="s">
        <v>644</v>
      </c>
      <c r="J114" s="37" t="s">
        <v>670</v>
      </c>
      <c r="K114" s="40"/>
      <c r="L114" s="38" t="s">
        <v>244</v>
      </c>
      <c r="M114" s="9" t="s">
        <v>208</v>
      </c>
      <c r="N114" s="37" t="s">
        <v>756</v>
      </c>
      <c r="O114" s="9" t="s">
        <v>810</v>
      </c>
      <c r="P114" s="9"/>
      <c r="Q114" s="32" t="s">
        <v>765</v>
      </c>
      <c r="R114" s="39" t="s">
        <v>69</v>
      </c>
    </row>
    <row r="115" spans="1:18" s="64" customFormat="1" x14ac:dyDescent="0.3">
      <c r="A115" s="22"/>
      <c r="B115" s="31" t="s">
        <v>681</v>
      </c>
      <c r="C115" s="32">
        <v>43980</v>
      </c>
      <c r="D115" s="33">
        <f t="shared" si="2"/>
        <v>5</v>
      </c>
      <c r="E115" s="33">
        <f t="shared" si="3"/>
        <v>2020</v>
      </c>
      <c r="F115" s="34">
        <v>14091</v>
      </c>
      <c r="G115" s="58" t="s">
        <v>682</v>
      </c>
      <c r="H115" s="35" t="s">
        <v>674</v>
      </c>
      <c r="I115" s="36" t="s">
        <v>644</v>
      </c>
      <c r="J115" s="37" t="s">
        <v>700</v>
      </c>
      <c r="K115" s="40"/>
      <c r="L115" s="38" t="s">
        <v>209</v>
      </c>
      <c r="M115" s="9" t="s">
        <v>210</v>
      </c>
      <c r="N115" s="37" t="s">
        <v>650</v>
      </c>
      <c r="O115" s="9" t="s">
        <v>810</v>
      </c>
      <c r="P115" s="9"/>
      <c r="Q115" s="32" t="s">
        <v>765</v>
      </c>
      <c r="R115" s="39" t="s">
        <v>219</v>
      </c>
    </row>
    <row r="116" spans="1:18" s="64" customFormat="1" x14ac:dyDescent="0.3">
      <c r="A116" s="22"/>
      <c r="B116" s="31" t="s">
        <v>681</v>
      </c>
      <c r="C116" s="32">
        <v>43981</v>
      </c>
      <c r="D116" s="33">
        <f t="shared" si="2"/>
        <v>5</v>
      </c>
      <c r="E116" s="33">
        <f t="shared" si="3"/>
        <v>2020</v>
      </c>
      <c r="F116" s="34" t="s">
        <v>60</v>
      </c>
      <c r="G116" s="58" t="s">
        <v>678</v>
      </c>
      <c r="H116" s="35" t="s">
        <v>674</v>
      </c>
      <c r="I116" s="37" t="s">
        <v>654</v>
      </c>
      <c r="J116" s="37" t="s">
        <v>701</v>
      </c>
      <c r="K116" s="40"/>
      <c r="L116" s="38" t="s">
        <v>217</v>
      </c>
      <c r="M116" s="9" t="s">
        <v>218</v>
      </c>
      <c r="N116" s="37" t="s">
        <v>719</v>
      </c>
      <c r="O116" s="9" t="s">
        <v>810</v>
      </c>
      <c r="P116" s="9"/>
      <c r="Q116" s="32" t="s">
        <v>765</v>
      </c>
      <c r="R116" s="39" t="s">
        <v>69</v>
      </c>
    </row>
    <row r="117" spans="1:18" s="64" customFormat="1" x14ac:dyDescent="0.3">
      <c r="A117" s="22"/>
      <c r="B117" s="31" t="s">
        <v>681</v>
      </c>
      <c r="C117" s="32">
        <v>43982</v>
      </c>
      <c r="D117" s="33">
        <f t="shared" si="2"/>
        <v>5</v>
      </c>
      <c r="E117" s="33">
        <f t="shared" si="3"/>
        <v>2020</v>
      </c>
      <c r="F117" s="34" t="s">
        <v>60</v>
      </c>
      <c r="G117" s="58" t="s">
        <v>678</v>
      </c>
      <c r="H117" s="35" t="s">
        <v>674</v>
      </c>
      <c r="I117" s="36" t="s">
        <v>644</v>
      </c>
      <c r="J117" s="37" t="s">
        <v>670</v>
      </c>
      <c r="K117" s="40"/>
      <c r="L117" s="38" t="s">
        <v>221</v>
      </c>
      <c r="M117" s="9" t="s">
        <v>222</v>
      </c>
      <c r="N117" s="37" t="s">
        <v>756</v>
      </c>
      <c r="O117" s="9" t="s">
        <v>810</v>
      </c>
      <c r="P117" s="9"/>
      <c r="Q117" s="32" t="s">
        <v>765</v>
      </c>
      <c r="R117" s="39" t="s">
        <v>69</v>
      </c>
    </row>
    <row r="118" spans="1:18" s="64" customFormat="1" x14ac:dyDescent="0.3">
      <c r="A118" s="22"/>
      <c r="B118" s="31" t="s">
        <v>681</v>
      </c>
      <c r="C118" s="32">
        <v>43984</v>
      </c>
      <c r="D118" s="33">
        <f t="shared" si="2"/>
        <v>6</v>
      </c>
      <c r="E118" s="33">
        <f t="shared" si="3"/>
        <v>2020</v>
      </c>
      <c r="F118" s="34">
        <v>14317</v>
      </c>
      <c r="G118" s="58" t="s">
        <v>682</v>
      </c>
      <c r="H118" s="35" t="s">
        <v>231</v>
      </c>
      <c r="I118" s="36" t="s">
        <v>644</v>
      </c>
      <c r="J118" s="37" t="s">
        <v>700</v>
      </c>
      <c r="K118" s="36" t="s">
        <v>650</v>
      </c>
      <c r="L118" s="38" t="s">
        <v>230</v>
      </c>
      <c r="M118" s="38" t="s">
        <v>229</v>
      </c>
      <c r="N118" s="36" t="s">
        <v>650</v>
      </c>
      <c r="O118" s="9" t="s">
        <v>810</v>
      </c>
      <c r="P118" s="38"/>
      <c r="Q118" s="32" t="s">
        <v>765</v>
      </c>
      <c r="R118" s="66" t="s">
        <v>231</v>
      </c>
    </row>
    <row r="119" spans="1:18" s="64" customFormat="1" x14ac:dyDescent="0.3">
      <c r="A119" s="22"/>
      <c r="B119" s="31" t="s">
        <v>681</v>
      </c>
      <c r="C119" s="32">
        <v>43986</v>
      </c>
      <c r="D119" s="33">
        <f t="shared" si="2"/>
        <v>6</v>
      </c>
      <c r="E119" s="33">
        <f t="shared" si="3"/>
        <v>2020</v>
      </c>
      <c r="F119" s="34" t="s">
        <v>60</v>
      </c>
      <c r="G119" s="58" t="s">
        <v>678</v>
      </c>
      <c r="H119" s="35" t="s">
        <v>674</v>
      </c>
      <c r="I119" s="36" t="s">
        <v>644</v>
      </c>
      <c r="J119" s="37" t="s">
        <v>670</v>
      </c>
      <c r="K119" s="40"/>
      <c r="L119" s="38" t="s">
        <v>215</v>
      </c>
      <c r="M119" s="9" t="s">
        <v>216</v>
      </c>
      <c r="N119" s="37" t="s">
        <v>756</v>
      </c>
      <c r="O119" s="9" t="s">
        <v>810</v>
      </c>
      <c r="P119" s="9"/>
      <c r="Q119" s="32" t="s">
        <v>765</v>
      </c>
      <c r="R119" s="39" t="s">
        <v>69</v>
      </c>
    </row>
    <row r="120" spans="1:18" s="91" customFormat="1" x14ac:dyDescent="0.3">
      <c r="A120" s="23"/>
      <c r="B120" s="31" t="s">
        <v>681</v>
      </c>
      <c r="C120" s="57">
        <v>43987</v>
      </c>
      <c r="D120" s="33">
        <f t="shared" si="2"/>
        <v>6</v>
      </c>
      <c r="E120" s="33">
        <f t="shared" si="3"/>
        <v>2020</v>
      </c>
      <c r="F120" s="67">
        <v>14316</v>
      </c>
      <c r="G120" s="58" t="s">
        <v>682</v>
      </c>
      <c r="H120" s="35" t="s">
        <v>674</v>
      </c>
      <c r="I120" s="36" t="s">
        <v>644</v>
      </c>
      <c r="J120" s="68" t="s">
        <v>700</v>
      </c>
      <c r="K120" s="69"/>
      <c r="L120" s="38" t="s">
        <v>211</v>
      </c>
      <c r="M120" s="38" t="s">
        <v>212</v>
      </c>
      <c r="N120" s="37" t="s">
        <v>650</v>
      </c>
      <c r="O120" s="9" t="s">
        <v>810</v>
      </c>
      <c r="P120" s="38"/>
      <c r="Q120" s="32" t="s">
        <v>765</v>
      </c>
      <c r="R120" s="39" t="s">
        <v>220</v>
      </c>
    </row>
    <row r="121" spans="1:18" s="91" customFormat="1" x14ac:dyDescent="0.3">
      <c r="A121" s="23"/>
      <c r="B121" s="31" t="s">
        <v>681</v>
      </c>
      <c r="C121" s="57">
        <v>43987</v>
      </c>
      <c r="D121" s="33">
        <f t="shared" si="2"/>
        <v>6</v>
      </c>
      <c r="E121" s="33">
        <f t="shared" si="3"/>
        <v>2020</v>
      </c>
      <c r="F121" s="34" t="s">
        <v>60</v>
      </c>
      <c r="G121" s="58" t="s">
        <v>678</v>
      </c>
      <c r="H121" s="35" t="s">
        <v>674</v>
      </c>
      <c r="I121" s="36" t="s">
        <v>644</v>
      </c>
      <c r="J121" s="37" t="s">
        <v>670</v>
      </c>
      <c r="K121" s="69"/>
      <c r="L121" s="38" t="s">
        <v>221</v>
      </c>
      <c r="M121" s="38" t="s">
        <v>223</v>
      </c>
      <c r="N121" s="37" t="s">
        <v>756</v>
      </c>
      <c r="O121" s="9" t="s">
        <v>810</v>
      </c>
      <c r="P121" s="38"/>
      <c r="Q121" s="32" t="s">
        <v>765</v>
      </c>
      <c r="R121" s="39" t="s">
        <v>69</v>
      </c>
    </row>
    <row r="122" spans="1:18" s="91" customFormat="1" x14ac:dyDescent="0.3">
      <c r="A122" s="23"/>
      <c r="B122" s="31" t="s">
        <v>681</v>
      </c>
      <c r="C122" s="57">
        <v>43990</v>
      </c>
      <c r="D122" s="33">
        <f t="shared" si="2"/>
        <v>6</v>
      </c>
      <c r="E122" s="33">
        <f t="shared" si="3"/>
        <v>2020</v>
      </c>
      <c r="F122" s="34" t="s">
        <v>60</v>
      </c>
      <c r="G122" s="58" t="s">
        <v>678</v>
      </c>
      <c r="H122" s="35" t="s">
        <v>674</v>
      </c>
      <c r="I122" s="36" t="s">
        <v>644</v>
      </c>
      <c r="J122" s="68" t="s">
        <v>702</v>
      </c>
      <c r="K122" s="69"/>
      <c r="L122" s="38" t="s">
        <v>224</v>
      </c>
      <c r="M122" s="38" t="s">
        <v>236</v>
      </c>
      <c r="N122" s="37" t="s">
        <v>718</v>
      </c>
      <c r="O122" s="9" t="s">
        <v>810</v>
      </c>
      <c r="P122" s="38"/>
      <c r="Q122" s="32" t="s">
        <v>765</v>
      </c>
      <c r="R122" s="39" t="s">
        <v>241</v>
      </c>
    </row>
    <row r="123" spans="1:18" s="91" customFormat="1" x14ac:dyDescent="0.3">
      <c r="A123" s="23"/>
      <c r="B123" s="31" t="s">
        <v>681</v>
      </c>
      <c r="C123" s="57">
        <v>43990</v>
      </c>
      <c r="D123" s="33">
        <f t="shared" si="2"/>
        <v>6</v>
      </c>
      <c r="E123" s="33">
        <f t="shared" si="3"/>
        <v>2020</v>
      </c>
      <c r="F123" s="67">
        <v>15021</v>
      </c>
      <c r="G123" s="58" t="s">
        <v>682</v>
      </c>
      <c r="H123" s="35" t="s">
        <v>231</v>
      </c>
      <c r="I123" s="36" t="s">
        <v>644</v>
      </c>
      <c r="J123" s="37" t="s">
        <v>670</v>
      </c>
      <c r="K123" s="36"/>
      <c r="L123" s="38" t="s">
        <v>235</v>
      </c>
      <c r="M123" s="38" t="s">
        <v>234</v>
      </c>
      <c r="N123" s="36" t="s">
        <v>719</v>
      </c>
      <c r="O123" s="9" t="s">
        <v>810</v>
      </c>
      <c r="P123" s="38"/>
      <c r="Q123" s="32" t="s">
        <v>765</v>
      </c>
      <c r="R123" s="39" t="s">
        <v>54</v>
      </c>
    </row>
    <row r="124" spans="1:18" s="64" customFormat="1" x14ac:dyDescent="0.3">
      <c r="A124" s="22"/>
      <c r="B124" s="31" t="s">
        <v>681</v>
      </c>
      <c r="C124" s="32">
        <v>43991</v>
      </c>
      <c r="D124" s="33">
        <f t="shared" si="2"/>
        <v>6</v>
      </c>
      <c r="E124" s="33">
        <f t="shared" si="3"/>
        <v>2020</v>
      </c>
      <c r="F124" s="34">
        <v>15327</v>
      </c>
      <c r="G124" s="58" t="s">
        <v>682</v>
      </c>
      <c r="H124" s="35" t="s">
        <v>674</v>
      </c>
      <c r="I124" s="36" t="s">
        <v>644</v>
      </c>
      <c r="J124" s="37" t="s">
        <v>687</v>
      </c>
      <c r="K124" s="40"/>
      <c r="L124" s="38" t="s">
        <v>213</v>
      </c>
      <c r="M124" s="9" t="s">
        <v>214</v>
      </c>
      <c r="N124" s="37" t="s">
        <v>718</v>
      </c>
      <c r="O124" s="9" t="s">
        <v>810</v>
      </c>
      <c r="P124" s="9"/>
      <c r="Q124" s="32" t="s">
        <v>765</v>
      </c>
      <c r="R124" s="39" t="s">
        <v>248</v>
      </c>
    </row>
    <row r="125" spans="1:18" s="64" customFormat="1" x14ac:dyDescent="0.3">
      <c r="A125" s="22"/>
      <c r="B125" s="31" t="s">
        <v>681</v>
      </c>
      <c r="C125" s="32">
        <v>43993</v>
      </c>
      <c r="D125" s="33">
        <f t="shared" si="2"/>
        <v>6</v>
      </c>
      <c r="E125" s="33">
        <f t="shared" si="3"/>
        <v>2020</v>
      </c>
      <c r="F125" s="34">
        <v>15649</v>
      </c>
      <c r="G125" s="58" t="s">
        <v>682</v>
      </c>
      <c r="H125" s="35" t="s">
        <v>674</v>
      </c>
      <c r="I125" s="36" t="s">
        <v>645</v>
      </c>
      <c r="J125" s="37" t="s">
        <v>697</v>
      </c>
      <c r="K125" s="40"/>
      <c r="L125" s="38" t="s">
        <v>225</v>
      </c>
      <c r="M125" s="9" t="s">
        <v>226</v>
      </c>
      <c r="N125" s="37" t="s">
        <v>756</v>
      </c>
      <c r="O125" s="9" t="s">
        <v>810</v>
      </c>
      <c r="P125" s="9"/>
      <c r="Q125" s="32" t="s">
        <v>765</v>
      </c>
      <c r="R125" s="39" t="s">
        <v>238</v>
      </c>
    </row>
    <row r="126" spans="1:18" s="64" customFormat="1" x14ac:dyDescent="0.3">
      <c r="A126" s="22"/>
      <c r="B126" s="31" t="s">
        <v>681</v>
      </c>
      <c r="C126" s="32">
        <v>43993</v>
      </c>
      <c r="D126" s="33">
        <f t="shared" si="2"/>
        <v>6</v>
      </c>
      <c r="E126" s="33">
        <f t="shared" si="3"/>
        <v>2020</v>
      </c>
      <c r="F126" s="34">
        <v>15527</v>
      </c>
      <c r="G126" s="58" t="s">
        <v>682</v>
      </c>
      <c r="H126" s="35" t="s">
        <v>231</v>
      </c>
      <c r="I126" s="37" t="s">
        <v>645</v>
      </c>
      <c r="J126" s="37" t="s">
        <v>697</v>
      </c>
      <c r="K126" s="40"/>
      <c r="L126" s="38" t="s">
        <v>225</v>
      </c>
      <c r="M126" s="9" t="s">
        <v>226</v>
      </c>
      <c r="N126" s="37" t="s">
        <v>756</v>
      </c>
      <c r="O126" s="9" t="s">
        <v>810</v>
      </c>
      <c r="P126" s="9"/>
      <c r="Q126" s="32" t="s">
        <v>765</v>
      </c>
      <c r="R126" s="39" t="s">
        <v>238</v>
      </c>
    </row>
    <row r="127" spans="1:18" s="64" customFormat="1" x14ac:dyDescent="0.3">
      <c r="A127" s="22"/>
      <c r="B127" s="31" t="s">
        <v>681</v>
      </c>
      <c r="C127" s="32">
        <v>43993</v>
      </c>
      <c r="D127" s="33">
        <f t="shared" si="2"/>
        <v>6</v>
      </c>
      <c r="E127" s="33">
        <f t="shared" si="3"/>
        <v>2020</v>
      </c>
      <c r="F127" s="34" t="s">
        <v>60</v>
      </c>
      <c r="G127" s="58" t="s">
        <v>678</v>
      </c>
      <c r="H127" s="35" t="s">
        <v>674</v>
      </c>
      <c r="I127" s="36" t="s">
        <v>645</v>
      </c>
      <c r="J127" s="37" t="s">
        <v>697</v>
      </c>
      <c r="K127" s="40"/>
      <c r="L127" s="38" t="s">
        <v>227</v>
      </c>
      <c r="M127" s="9" t="s">
        <v>228</v>
      </c>
      <c r="N127" s="37" t="s">
        <v>756</v>
      </c>
      <c r="O127" s="9" t="s">
        <v>810</v>
      </c>
      <c r="P127" s="9"/>
      <c r="Q127" s="32" t="s">
        <v>765</v>
      </c>
      <c r="R127" s="39" t="s">
        <v>69</v>
      </c>
    </row>
    <row r="128" spans="1:18" s="64" customFormat="1" x14ac:dyDescent="0.3">
      <c r="A128" s="22"/>
      <c r="B128" s="31" t="s">
        <v>681</v>
      </c>
      <c r="C128" s="32">
        <v>43994</v>
      </c>
      <c r="D128" s="33">
        <f t="shared" si="2"/>
        <v>6</v>
      </c>
      <c r="E128" s="33">
        <f t="shared" si="3"/>
        <v>2020</v>
      </c>
      <c r="F128" s="34">
        <v>15738</v>
      </c>
      <c r="G128" s="58" t="s">
        <v>682</v>
      </c>
      <c r="H128" s="35" t="s">
        <v>674</v>
      </c>
      <c r="I128" s="36" t="s">
        <v>645</v>
      </c>
      <c r="J128" s="37" t="s">
        <v>697</v>
      </c>
      <c r="K128" s="40"/>
      <c r="L128" s="38" t="s">
        <v>232</v>
      </c>
      <c r="M128" s="9" t="s">
        <v>233</v>
      </c>
      <c r="N128" s="37" t="s">
        <v>756</v>
      </c>
      <c r="O128" s="9" t="s">
        <v>810</v>
      </c>
      <c r="P128" s="9"/>
      <c r="Q128" s="32" t="s">
        <v>765</v>
      </c>
      <c r="R128" s="39" t="s">
        <v>69</v>
      </c>
    </row>
    <row r="129" spans="1:18" s="64" customFormat="1" x14ac:dyDescent="0.3">
      <c r="A129" s="22"/>
      <c r="B129" s="31" t="s">
        <v>681</v>
      </c>
      <c r="C129" s="32">
        <v>44001</v>
      </c>
      <c r="D129" s="33">
        <f t="shared" si="2"/>
        <v>6</v>
      </c>
      <c r="E129" s="33">
        <f t="shared" si="3"/>
        <v>2020</v>
      </c>
      <c r="F129" s="34" t="s">
        <v>60</v>
      </c>
      <c r="G129" s="58" t="s">
        <v>678</v>
      </c>
      <c r="H129" s="35" t="s">
        <v>674</v>
      </c>
      <c r="I129" s="36" t="s">
        <v>645</v>
      </c>
      <c r="J129" s="37" t="s">
        <v>698</v>
      </c>
      <c r="K129" s="40" t="s">
        <v>651</v>
      </c>
      <c r="L129" s="38" t="s">
        <v>243</v>
      </c>
      <c r="M129" s="9" t="s">
        <v>205</v>
      </c>
      <c r="N129" s="37" t="s">
        <v>651</v>
      </c>
      <c r="O129" s="9" t="s">
        <v>810</v>
      </c>
      <c r="P129" s="9"/>
      <c r="Q129" s="32" t="s">
        <v>765</v>
      </c>
      <c r="R129" s="39" t="s">
        <v>249</v>
      </c>
    </row>
    <row r="130" spans="1:18" s="64" customFormat="1" x14ac:dyDescent="0.3">
      <c r="A130" s="22"/>
      <c r="B130" s="31" t="s">
        <v>681</v>
      </c>
      <c r="C130" s="32">
        <v>44010</v>
      </c>
      <c r="D130" s="33">
        <f t="shared" si="2"/>
        <v>6</v>
      </c>
      <c r="E130" s="33">
        <f t="shared" si="3"/>
        <v>2020</v>
      </c>
      <c r="F130" s="34" t="s">
        <v>60</v>
      </c>
      <c r="G130" s="58" t="s">
        <v>678</v>
      </c>
      <c r="H130" s="35" t="s">
        <v>674</v>
      </c>
      <c r="I130" s="36" t="s">
        <v>644</v>
      </c>
      <c r="J130" s="37" t="s">
        <v>670</v>
      </c>
      <c r="K130" s="40"/>
      <c r="L130" s="38" t="s">
        <v>244</v>
      </c>
      <c r="M130" s="9" t="s">
        <v>245</v>
      </c>
      <c r="N130" s="37" t="s">
        <v>756</v>
      </c>
      <c r="O130" s="9" t="s">
        <v>810</v>
      </c>
      <c r="P130" s="9"/>
      <c r="Q130" s="32" t="s">
        <v>765</v>
      </c>
      <c r="R130" s="39" t="s">
        <v>69</v>
      </c>
    </row>
    <row r="131" spans="1:18" s="64" customFormat="1" x14ac:dyDescent="0.3">
      <c r="A131" s="22"/>
      <c r="B131" s="31" t="s">
        <v>681</v>
      </c>
      <c r="C131" s="32">
        <v>44013</v>
      </c>
      <c r="D131" s="33">
        <f t="shared" si="2"/>
        <v>7</v>
      </c>
      <c r="E131" s="33">
        <f t="shared" si="3"/>
        <v>2020</v>
      </c>
      <c r="F131" s="34" t="s">
        <v>60</v>
      </c>
      <c r="G131" s="58" t="s">
        <v>678</v>
      </c>
      <c r="H131" s="35" t="s">
        <v>674</v>
      </c>
      <c r="I131" s="37" t="s">
        <v>653</v>
      </c>
      <c r="J131" s="37" t="s">
        <v>699</v>
      </c>
      <c r="K131" s="40"/>
      <c r="L131" s="38" t="s">
        <v>247</v>
      </c>
      <c r="M131" s="9" t="s">
        <v>246</v>
      </c>
      <c r="N131" s="37" t="s">
        <v>756</v>
      </c>
      <c r="O131" s="9" t="s">
        <v>810</v>
      </c>
      <c r="P131" s="9"/>
      <c r="Q131" s="32" t="s">
        <v>765</v>
      </c>
      <c r="R131" s="39" t="s">
        <v>69</v>
      </c>
    </row>
    <row r="132" spans="1:18" s="64" customFormat="1" x14ac:dyDescent="0.3">
      <c r="A132" s="22"/>
      <c r="B132" s="31" t="s">
        <v>681</v>
      </c>
      <c r="C132" s="32">
        <v>44019</v>
      </c>
      <c r="D132" s="33">
        <f t="shared" si="2"/>
        <v>7</v>
      </c>
      <c r="E132" s="33">
        <f t="shared" si="3"/>
        <v>2020</v>
      </c>
      <c r="F132" s="34">
        <v>18206</v>
      </c>
      <c r="G132" s="58" t="s">
        <v>682</v>
      </c>
      <c r="H132" s="35" t="s">
        <v>674</v>
      </c>
      <c r="I132" s="37" t="s">
        <v>654</v>
      </c>
      <c r="J132" s="37" t="s">
        <v>702</v>
      </c>
      <c r="K132" s="40"/>
      <c r="L132" s="38" t="s">
        <v>250</v>
      </c>
      <c r="M132" s="9" t="s">
        <v>212</v>
      </c>
      <c r="N132" s="37" t="s">
        <v>650</v>
      </c>
      <c r="O132" s="9" t="s">
        <v>810</v>
      </c>
      <c r="P132" s="9"/>
      <c r="Q132" s="32" t="s">
        <v>765</v>
      </c>
      <c r="R132" s="39" t="s">
        <v>273</v>
      </c>
    </row>
    <row r="133" spans="1:18" s="64" customFormat="1" x14ac:dyDescent="0.3">
      <c r="A133" s="22"/>
      <c r="B133" s="31" t="s">
        <v>681</v>
      </c>
      <c r="C133" s="32">
        <v>44020</v>
      </c>
      <c r="D133" s="33">
        <f t="shared" si="2"/>
        <v>7</v>
      </c>
      <c r="E133" s="33">
        <f t="shared" si="3"/>
        <v>2020</v>
      </c>
      <c r="F133" s="34">
        <v>18424</v>
      </c>
      <c r="G133" s="58" t="s">
        <v>682</v>
      </c>
      <c r="H133" s="35" t="s">
        <v>231</v>
      </c>
      <c r="I133" s="36" t="s">
        <v>644</v>
      </c>
      <c r="J133" s="37" t="s">
        <v>670</v>
      </c>
      <c r="K133" s="36"/>
      <c r="L133" s="38" t="s">
        <v>291</v>
      </c>
      <c r="M133" s="9" t="s">
        <v>253</v>
      </c>
      <c r="N133" s="37" t="s">
        <v>756</v>
      </c>
      <c r="O133" s="9" t="s">
        <v>810</v>
      </c>
      <c r="P133" s="9"/>
      <c r="Q133" s="32" t="s">
        <v>765</v>
      </c>
      <c r="R133" s="39" t="s">
        <v>54</v>
      </c>
    </row>
    <row r="134" spans="1:18" s="64" customFormat="1" x14ac:dyDescent="0.3">
      <c r="A134" s="22"/>
      <c r="B134" s="31" t="s">
        <v>681</v>
      </c>
      <c r="C134" s="32">
        <v>44020</v>
      </c>
      <c r="D134" s="33">
        <f t="shared" si="2"/>
        <v>7</v>
      </c>
      <c r="E134" s="33">
        <f t="shared" si="3"/>
        <v>2020</v>
      </c>
      <c r="F134" s="34" t="s">
        <v>60</v>
      </c>
      <c r="G134" s="58" t="s">
        <v>678</v>
      </c>
      <c r="H134" s="35" t="s">
        <v>674</v>
      </c>
      <c r="I134" s="36" t="s">
        <v>644</v>
      </c>
      <c r="J134" s="37" t="s">
        <v>670</v>
      </c>
      <c r="K134" s="40"/>
      <c r="L134" s="38" t="s">
        <v>244</v>
      </c>
      <c r="M134" s="9" t="s">
        <v>266</v>
      </c>
      <c r="N134" s="37" t="s">
        <v>756</v>
      </c>
      <c r="O134" s="9" t="s">
        <v>810</v>
      </c>
      <c r="P134" s="9"/>
      <c r="Q134" s="32" t="s">
        <v>765</v>
      </c>
      <c r="R134" s="39" t="s">
        <v>267</v>
      </c>
    </row>
    <row r="135" spans="1:18" s="64" customFormat="1" x14ac:dyDescent="0.3">
      <c r="A135" s="22"/>
      <c r="B135" s="31" t="s">
        <v>681</v>
      </c>
      <c r="C135" s="32">
        <v>44021</v>
      </c>
      <c r="D135" s="33">
        <f t="shared" si="2"/>
        <v>7</v>
      </c>
      <c r="E135" s="33">
        <f t="shared" si="3"/>
        <v>2020</v>
      </c>
      <c r="F135" s="34">
        <v>18767</v>
      </c>
      <c r="G135" s="58" t="s">
        <v>682</v>
      </c>
      <c r="H135" s="35" t="s">
        <v>674</v>
      </c>
      <c r="I135" s="36" t="s">
        <v>645</v>
      </c>
      <c r="J135" s="37" t="s">
        <v>667</v>
      </c>
      <c r="K135" s="40" t="s">
        <v>651</v>
      </c>
      <c r="L135" s="38" t="s">
        <v>254</v>
      </c>
      <c r="M135" s="9" t="s">
        <v>205</v>
      </c>
      <c r="N135" s="37" t="s">
        <v>651</v>
      </c>
      <c r="O135" s="9" t="s">
        <v>810</v>
      </c>
      <c r="P135" s="9"/>
      <c r="Q135" s="32" t="s">
        <v>765</v>
      </c>
      <c r="R135" s="39" t="s">
        <v>262</v>
      </c>
    </row>
    <row r="136" spans="1:18" s="64" customFormat="1" x14ac:dyDescent="0.3">
      <c r="A136" s="22"/>
      <c r="B136" s="31" t="s">
        <v>681</v>
      </c>
      <c r="C136" s="32">
        <v>44025</v>
      </c>
      <c r="D136" s="33">
        <f t="shared" si="2"/>
        <v>7</v>
      </c>
      <c r="E136" s="33">
        <f t="shared" si="3"/>
        <v>2020</v>
      </c>
      <c r="F136" s="34">
        <v>19136</v>
      </c>
      <c r="G136" s="58" t="s">
        <v>682</v>
      </c>
      <c r="H136" s="35" t="s">
        <v>674</v>
      </c>
      <c r="I136" s="36" t="s">
        <v>652</v>
      </c>
      <c r="J136" s="37" t="s">
        <v>683</v>
      </c>
      <c r="K136" s="40"/>
      <c r="L136" s="38" t="s">
        <v>255</v>
      </c>
      <c r="M136" s="9" t="s">
        <v>256</v>
      </c>
      <c r="N136" s="37" t="s">
        <v>719</v>
      </c>
      <c r="O136" s="9" t="s">
        <v>810</v>
      </c>
      <c r="P136" s="9"/>
      <c r="Q136" s="32" t="s">
        <v>765</v>
      </c>
      <c r="R136" s="39" t="s">
        <v>260</v>
      </c>
    </row>
    <row r="137" spans="1:18" s="64" customFormat="1" x14ac:dyDescent="0.3">
      <c r="A137" s="22"/>
      <c r="B137" s="31" t="s">
        <v>681</v>
      </c>
      <c r="C137" s="32">
        <v>44026</v>
      </c>
      <c r="D137" s="33">
        <f t="shared" ref="D137:D200" si="4">IF(C137&lt;&gt;0,MONTH(C137),"")</f>
        <v>7</v>
      </c>
      <c r="E137" s="33">
        <f t="shared" ref="E137:E200" si="5">IF(C137&lt;&gt;0,YEAR(C137),"")</f>
        <v>2020</v>
      </c>
      <c r="F137" s="34">
        <v>19221</v>
      </c>
      <c r="G137" s="58" t="s">
        <v>682</v>
      </c>
      <c r="H137" s="35" t="s">
        <v>674</v>
      </c>
      <c r="I137" s="36" t="s">
        <v>645</v>
      </c>
      <c r="J137" s="37" t="s">
        <v>688</v>
      </c>
      <c r="K137" s="40"/>
      <c r="L137" s="38" t="s">
        <v>261</v>
      </c>
      <c r="M137" s="9" t="s">
        <v>210</v>
      </c>
      <c r="N137" s="37" t="s">
        <v>650</v>
      </c>
      <c r="O137" s="9" t="s">
        <v>810</v>
      </c>
      <c r="P137" s="9"/>
      <c r="Q137" s="32" t="s">
        <v>765</v>
      </c>
      <c r="R137" s="39" t="s">
        <v>263</v>
      </c>
    </row>
    <row r="138" spans="1:18" s="64" customFormat="1" x14ac:dyDescent="0.3">
      <c r="A138" s="22"/>
      <c r="B138" s="31" t="s">
        <v>681</v>
      </c>
      <c r="C138" s="32">
        <v>44027</v>
      </c>
      <c r="D138" s="33">
        <f t="shared" si="4"/>
        <v>7</v>
      </c>
      <c r="E138" s="33">
        <f t="shared" si="5"/>
        <v>2020</v>
      </c>
      <c r="F138" s="34">
        <v>19422</v>
      </c>
      <c r="G138" s="58" t="s">
        <v>682</v>
      </c>
      <c r="H138" s="35" t="s">
        <v>674</v>
      </c>
      <c r="I138" s="36" t="s">
        <v>652</v>
      </c>
      <c r="J138" s="37" t="s">
        <v>690</v>
      </c>
      <c r="K138" s="40" t="s">
        <v>650</v>
      </c>
      <c r="L138" s="38" t="s">
        <v>259</v>
      </c>
      <c r="M138" s="9" t="s">
        <v>258</v>
      </c>
      <c r="N138" s="37" t="s">
        <v>650</v>
      </c>
      <c r="O138" s="9" t="s">
        <v>810</v>
      </c>
      <c r="P138" s="9"/>
      <c r="Q138" s="32" t="s">
        <v>765</v>
      </c>
      <c r="R138" s="39" t="s">
        <v>272</v>
      </c>
    </row>
    <row r="139" spans="1:18" s="64" customFormat="1" x14ac:dyDescent="0.3">
      <c r="A139" s="22"/>
      <c r="B139" s="31" t="s">
        <v>681</v>
      </c>
      <c r="C139" s="32">
        <v>44033</v>
      </c>
      <c r="D139" s="33">
        <f t="shared" si="4"/>
        <v>7</v>
      </c>
      <c r="E139" s="33">
        <f t="shared" si="5"/>
        <v>2020</v>
      </c>
      <c r="F139" s="34" t="s">
        <v>60</v>
      </c>
      <c r="G139" s="58" t="s">
        <v>678</v>
      </c>
      <c r="H139" s="35" t="s">
        <v>674</v>
      </c>
      <c r="I139" s="37" t="s">
        <v>654</v>
      </c>
      <c r="J139" s="37" t="s">
        <v>692</v>
      </c>
      <c r="K139" s="40"/>
      <c r="L139" s="38" t="s">
        <v>268</v>
      </c>
      <c r="M139" s="9" t="s">
        <v>269</v>
      </c>
      <c r="N139" s="37" t="s">
        <v>719</v>
      </c>
      <c r="O139" s="9" t="s">
        <v>810</v>
      </c>
      <c r="P139" s="9"/>
      <c r="Q139" s="32" t="s">
        <v>765</v>
      </c>
      <c r="R139" s="39" t="s">
        <v>267</v>
      </c>
    </row>
    <row r="140" spans="1:18" s="64" customFormat="1" x14ac:dyDescent="0.3">
      <c r="A140" s="22"/>
      <c r="B140" s="31" t="s">
        <v>681</v>
      </c>
      <c r="C140" s="32">
        <v>44035</v>
      </c>
      <c r="D140" s="33">
        <f t="shared" si="4"/>
        <v>7</v>
      </c>
      <c r="E140" s="33">
        <f t="shared" si="5"/>
        <v>2020</v>
      </c>
      <c r="F140" s="34">
        <v>23975</v>
      </c>
      <c r="G140" s="58" t="s">
        <v>682</v>
      </c>
      <c r="H140" s="35" t="s">
        <v>674</v>
      </c>
      <c r="I140" s="36" t="s">
        <v>652</v>
      </c>
      <c r="J140" s="37" t="s">
        <v>683</v>
      </c>
      <c r="K140" s="40"/>
      <c r="L140" s="38" t="s">
        <v>255</v>
      </c>
      <c r="M140" s="9" t="s">
        <v>256</v>
      </c>
      <c r="N140" s="37" t="s">
        <v>719</v>
      </c>
      <c r="O140" s="9" t="s">
        <v>810</v>
      </c>
      <c r="P140" s="9"/>
      <c r="Q140" s="32" t="s">
        <v>765</v>
      </c>
      <c r="R140" s="39" t="s">
        <v>267</v>
      </c>
    </row>
    <row r="141" spans="1:18" s="64" customFormat="1" x14ac:dyDescent="0.3">
      <c r="A141" s="22"/>
      <c r="B141" s="31" t="s">
        <v>681</v>
      </c>
      <c r="C141" s="32">
        <v>44036</v>
      </c>
      <c r="D141" s="33">
        <f t="shared" si="4"/>
        <v>7</v>
      </c>
      <c r="E141" s="33">
        <f t="shared" si="5"/>
        <v>2020</v>
      </c>
      <c r="F141" s="34">
        <v>20600</v>
      </c>
      <c r="G141" s="58" t="s">
        <v>682</v>
      </c>
      <c r="H141" s="35" t="s">
        <v>231</v>
      </c>
      <c r="I141" s="36" t="s">
        <v>645</v>
      </c>
      <c r="J141" s="37" t="s">
        <v>697</v>
      </c>
      <c r="K141" s="36"/>
      <c r="L141" s="38" t="s">
        <v>265</v>
      </c>
      <c r="M141" s="9" t="s">
        <v>264</v>
      </c>
      <c r="N141" s="36" t="s">
        <v>719</v>
      </c>
      <c r="O141" s="9" t="s">
        <v>810</v>
      </c>
      <c r="P141" s="9"/>
      <c r="Q141" s="32" t="s">
        <v>765</v>
      </c>
      <c r="R141" s="39" t="s">
        <v>54</v>
      </c>
    </row>
    <row r="142" spans="1:18" s="64" customFormat="1" x14ac:dyDescent="0.3">
      <c r="A142" s="22"/>
      <c r="B142" s="31" t="s">
        <v>681</v>
      </c>
      <c r="C142" s="32">
        <v>44042</v>
      </c>
      <c r="D142" s="33">
        <f t="shared" si="4"/>
        <v>7</v>
      </c>
      <c r="E142" s="33">
        <f t="shared" si="5"/>
        <v>2020</v>
      </c>
      <c r="F142" s="34">
        <v>21440</v>
      </c>
      <c r="G142" s="58" t="s">
        <v>682</v>
      </c>
      <c r="H142" s="35" t="s">
        <v>231</v>
      </c>
      <c r="I142" s="37" t="s">
        <v>645</v>
      </c>
      <c r="J142" s="37" t="s">
        <v>638</v>
      </c>
      <c r="K142" s="40" t="s">
        <v>651</v>
      </c>
      <c r="L142" s="38" t="s">
        <v>270</v>
      </c>
      <c r="M142" s="9" t="s">
        <v>271</v>
      </c>
      <c r="N142" s="37" t="s">
        <v>651</v>
      </c>
      <c r="O142" s="9" t="s">
        <v>810</v>
      </c>
      <c r="P142" s="9"/>
      <c r="Q142" s="32" t="s">
        <v>765</v>
      </c>
      <c r="R142" s="39" t="s">
        <v>118</v>
      </c>
    </row>
    <row r="143" spans="1:18" s="64" customFormat="1" x14ac:dyDescent="0.3">
      <c r="A143" s="22"/>
      <c r="B143" s="31" t="s">
        <v>681</v>
      </c>
      <c r="C143" s="32">
        <v>44042</v>
      </c>
      <c r="D143" s="33">
        <f t="shared" si="4"/>
        <v>7</v>
      </c>
      <c r="E143" s="33">
        <f t="shared" si="5"/>
        <v>2020</v>
      </c>
      <c r="F143" s="34">
        <v>21446</v>
      </c>
      <c r="G143" s="58" t="s">
        <v>682</v>
      </c>
      <c r="H143" s="35" t="s">
        <v>674</v>
      </c>
      <c r="I143" s="36" t="s">
        <v>652</v>
      </c>
      <c r="J143" s="37" t="s">
        <v>683</v>
      </c>
      <c r="K143" s="40"/>
      <c r="L143" s="38" t="s">
        <v>255</v>
      </c>
      <c r="M143" s="9" t="s">
        <v>256</v>
      </c>
      <c r="N143" s="37" t="s">
        <v>719</v>
      </c>
      <c r="O143" s="9" t="s">
        <v>810</v>
      </c>
      <c r="P143" s="9"/>
      <c r="Q143" s="32" t="s">
        <v>765</v>
      </c>
      <c r="R143" s="39" t="s">
        <v>267</v>
      </c>
    </row>
    <row r="144" spans="1:18" s="64" customFormat="1" x14ac:dyDescent="0.3">
      <c r="A144" s="22"/>
      <c r="B144" s="31" t="s">
        <v>681</v>
      </c>
      <c r="C144" s="32">
        <v>44047</v>
      </c>
      <c r="D144" s="33">
        <f t="shared" si="4"/>
        <v>8</v>
      </c>
      <c r="E144" s="33">
        <f t="shared" si="5"/>
        <v>2020</v>
      </c>
      <c r="F144" s="34">
        <v>13849</v>
      </c>
      <c r="G144" s="58" t="s">
        <v>682</v>
      </c>
      <c r="H144" s="35" t="s">
        <v>674</v>
      </c>
      <c r="I144" s="37" t="s">
        <v>654</v>
      </c>
      <c r="J144" s="37" t="s">
        <v>693</v>
      </c>
      <c r="K144" s="40"/>
      <c r="L144" s="38" t="s">
        <v>274</v>
      </c>
      <c r="M144" s="9" t="s">
        <v>275</v>
      </c>
      <c r="N144" s="37" t="s">
        <v>719</v>
      </c>
      <c r="O144" s="9" t="s">
        <v>810</v>
      </c>
      <c r="P144" s="9"/>
      <c r="Q144" s="32" t="s">
        <v>765</v>
      </c>
      <c r="R144" s="39" t="s">
        <v>358</v>
      </c>
    </row>
    <row r="145" spans="1:18" s="64" customFormat="1" x14ac:dyDescent="0.3">
      <c r="A145" s="22"/>
      <c r="B145" s="31" t="s">
        <v>681</v>
      </c>
      <c r="C145" s="32">
        <v>44053</v>
      </c>
      <c r="D145" s="33">
        <f t="shared" si="4"/>
        <v>8</v>
      </c>
      <c r="E145" s="33">
        <f t="shared" si="5"/>
        <v>2020</v>
      </c>
      <c r="F145" s="34" t="s">
        <v>60</v>
      </c>
      <c r="G145" s="58" t="s">
        <v>678</v>
      </c>
      <c r="H145" s="35" t="s">
        <v>674</v>
      </c>
      <c r="I145" s="36" t="s">
        <v>644</v>
      </c>
      <c r="J145" s="37" t="s">
        <v>670</v>
      </c>
      <c r="K145" s="40"/>
      <c r="L145" s="38" t="s">
        <v>244</v>
      </c>
      <c r="M145" s="9" t="s">
        <v>281</v>
      </c>
      <c r="N145" s="37" t="s">
        <v>756</v>
      </c>
      <c r="O145" s="9" t="s">
        <v>810</v>
      </c>
      <c r="P145" s="9"/>
      <c r="Q145" s="32" t="s">
        <v>765</v>
      </c>
      <c r="R145" s="39" t="s">
        <v>69</v>
      </c>
    </row>
    <row r="146" spans="1:18" s="64" customFormat="1" x14ac:dyDescent="0.3">
      <c r="A146" s="22"/>
      <c r="B146" s="31" t="s">
        <v>681</v>
      </c>
      <c r="C146" s="32">
        <v>44054</v>
      </c>
      <c r="D146" s="33">
        <f t="shared" si="4"/>
        <v>8</v>
      </c>
      <c r="E146" s="33">
        <f t="shared" si="5"/>
        <v>2020</v>
      </c>
      <c r="F146" s="34" t="s">
        <v>60</v>
      </c>
      <c r="G146" s="58" t="s">
        <v>678</v>
      </c>
      <c r="H146" s="35" t="s">
        <v>674</v>
      </c>
      <c r="I146" s="36" t="s">
        <v>644</v>
      </c>
      <c r="J146" s="37" t="s">
        <v>670</v>
      </c>
      <c r="K146" s="40"/>
      <c r="L146" s="38" t="s">
        <v>194</v>
      </c>
      <c r="M146" s="9" t="s">
        <v>276</v>
      </c>
      <c r="N146" s="37" t="s">
        <v>756</v>
      </c>
      <c r="O146" s="9" t="s">
        <v>810</v>
      </c>
      <c r="P146" s="9"/>
      <c r="Q146" s="32" t="s">
        <v>765</v>
      </c>
      <c r="R146" s="39" t="s">
        <v>69</v>
      </c>
    </row>
    <row r="147" spans="1:18" s="64" customFormat="1" x14ac:dyDescent="0.3">
      <c r="A147" s="22"/>
      <c r="B147" s="31" t="s">
        <v>681</v>
      </c>
      <c r="C147" s="32">
        <v>44062</v>
      </c>
      <c r="D147" s="33">
        <f t="shared" si="4"/>
        <v>8</v>
      </c>
      <c r="E147" s="33">
        <f t="shared" si="5"/>
        <v>2020</v>
      </c>
      <c r="F147" s="34">
        <v>23739</v>
      </c>
      <c r="G147" s="58" t="s">
        <v>682</v>
      </c>
      <c r="H147" s="35" t="s">
        <v>674</v>
      </c>
      <c r="I147" s="36" t="s">
        <v>644</v>
      </c>
      <c r="J147" s="37" t="s">
        <v>670</v>
      </c>
      <c r="K147" s="40"/>
      <c r="L147" s="38" t="s">
        <v>244</v>
      </c>
      <c r="M147" s="9" t="s">
        <v>277</v>
      </c>
      <c r="N147" s="37" t="s">
        <v>756</v>
      </c>
      <c r="O147" s="9" t="s">
        <v>810</v>
      </c>
      <c r="P147" s="9"/>
      <c r="Q147" s="32" t="s">
        <v>765</v>
      </c>
      <c r="R147" s="39" t="s">
        <v>69</v>
      </c>
    </row>
    <row r="148" spans="1:18" s="64" customFormat="1" x14ac:dyDescent="0.3">
      <c r="A148" s="22"/>
      <c r="B148" s="31" t="s">
        <v>681</v>
      </c>
      <c r="C148" s="32">
        <v>44064</v>
      </c>
      <c r="D148" s="33">
        <f t="shared" si="4"/>
        <v>8</v>
      </c>
      <c r="E148" s="33">
        <f t="shared" si="5"/>
        <v>2020</v>
      </c>
      <c r="F148" s="34">
        <v>24151</v>
      </c>
      <c r="G148" s="58" t="s">
        <v>682</v>
      </c>
      <c r="H148" s="48" t="s">
        <v>672</v>
      </c>
      <c r="I148" s="36" t="s">
        <v>645</v>
      </c>
      <c r="J148" s="37" t="s">
        <v>688</v>
      </c>
      <c r="K148" s="40"/>
      <c r="L148" s="38" t="s">
        <v>279</v>
      </c>
      <c r="M148" s="38" t="s">
        <v>659</v>
      </c>
      <c r="N148" s="37" t="s">
        <v>651</v>
      </c>
      <c r="O148" s="9" t="s">
        <v>810</v>
      </c>
      <c r="P148" s="9"/>
      <c r="Q148" s="32" t="s">
        <v>765</v>
      </c>
      <c r="R148" s="39" t="s">
        <v>280</v>
      </c>
    </row>
    <row r="149" spans="1:18" s="64" customFormat="1" x14ac:dyDescent="0.3">
      <c r="A149" s="22"/>
      <c r="B149" s="31" t="s">
        <v>681</v>
      </c>
      <c r="C149" s="32">
        <v>44068</v>
      </c>
      <c r="D149" s="33">
        <f t="shared" si="4"/>
        <v>8</v>
      </c>
      <c r="E149" s="33">
        <f t="shared" si="5"/>
        <v>2020</v>
      </c>
      <c r="F149" s="34">
        <v>24538</v>
      </c>
      <c r="G149" s="58" t="s">
        <v>682</v>
      </c>
      <c r="H149" s="35" t="s">
        <v>674</v>
      </c>
      <c r="I149" s="36" t="s">
        <v>652</v>
      </c>
      <c r="J149" s="37" t="s">
        <v>700</v>
      </c>
      <c r="K149" s="40"/>
      <c r="L149" s="38" t="s">
        <v>278</v>
      </c>
      <c r="M149" s="9" t="s">
        <v>311</v>
      </c>
      <c r="N149" s="37" t="s">
        <v>650</v>
      </c>
      <c r="O149" s="9" t="s">
        <v>810</v>
      </c>
      <c r="P149" s="9"/>
      <c r="Q149" s="32" t="s">
        <v>765</v>
      </c>
      <c r="R149" s="39"/>
    </row>
    <row r="150" spans="1:18" s="64" customFormat="1" x14ac:dyDescent="0.3">
      <c r="A150" s="22"/>
      <c r="B150" s="31" t="s">
        <v>681</v>
      </c>
      <c r="C150" s="32">
        <v>44074</v>
      </c>
      <c r="D150" s="33">
        <f t="shared" si="4"/>
        <v>8</v>
      </c>
      <c r="E150" s="33">
        <f t="shared" si="5"/>
        <v>2020</v>
      </c>
      <c r="F150" s="34">
        <v>25283</v>
      </c>
      <c r="G150" s="58" t="s">
        <v>682</v>
      </c>
      <c r="H150" s="35" t="s">
        <v>674</v>
      </c>
      <c r="I150" s="36" t="s">
        <v>652</v>
      </c>
      <c r="J150" s="37" t="s">
        <v>700</v>
      </c>
      <c r="K150" s="40"/>
      <c r="L150" s="38" t="s">
        <v>278</v>
      </c>
      <c r="M150" s="9" t="s">
        <v>311</v>
      </c>
      <c r="N150" s="37" t="s">
        <v>650</v>
      </c>
      <c r="O150" s="9" t="s">
        <v>810</v>
      </c>
      <c r="P150" s="9"/>
      <c r="Q150" s="32" t="s">
        <v>765</v>
      </c>
      <c r="R150" s="39" t="s">
        <v>289</v>
      </c>
    </row>
    <row r="151" spans="1:18" s="92" customFormat="1" ht="20.25" customHeight="1" x14ac:dyDescent="0.3">
      <c r="A151" s="24"/>
      <c r="B151" s="31" t="s">
        <v>681</v>
      </c>
      <c r="C151" s="70">
        <v>44079</v>
      </c>
      <c r="D151" s="33">
        <f t="shared" si="4"/>
        <v>9</v>
      </c>
      <c r="E151" s="33">
        <f t="shared" si="5"/>
        <v>2020</v>
      </c>
      <c r="F151" s="34" t="s">
        <v>60</v>
      </c>
      <c r="G151" s="58" t="s">
        <v>678</v>
      </c>
      <c r="H151" s="35" t="s">
        <v>674</v>
      </c>
      <c r="I151" s="37" t="s">
        <v>654</v>
      </c>
      <c r="J151" s="68" t="s">
        <v>703</v>
      </c>
      <c r="K151" s="68"/>
      <c r="L151" s="42" t="s">
        <v>294</v>
      </c>
      <c r="M151" s="42" t="s">
        <v>286</v>
      </c>
      <c r="N151" s="37" t="s">
        <v>718</v>
      </c>
      <c r="O151" s="9" t="s">
        <v>810</v>
      </c>
      <c r="P151" s="42"/>
      <c r="Q151" s="32" t="s">
        <v>765</v>
      </c>
      <c r="R151" s="71" t="s">
        <v>69</v>
      </c>
    </row>
    <row r="152" spans="1:18" s="64" customFormat="1" x14ac:dyDescent="0.3">
      <c r="A152" s="22"/>
      <c r="B152" s="31" t="s">
        <v>681</v>
      </c>
      <c r="C152" s="32">
        <v>44081</v>
      </c>
      <c r="D152" s="33">
        <f t="shared" si="4"/>
        <v>9</v>
      </c>
      <c r="E152" s="33">
        <f t="shared" si="5"/>
        <v>2020</v>
      </c>
      <c r="F152" s="34" t="s">
        <v>283</v>
      </c>
      <c r="G152" s="58" t="s">
        <v>682</v>
      </c>
      <c r="H152" s="48" t="s">
        <v>672</v>
      </c>
      <c r="I152" s="36" t="s">
        <v>644</v>
      </c>
      <c r="J152" s="37" t="s">
        <v>704</v>
      </c>
      <c r="K152" s="40"/>
      <c r="L152" s="38" t="s">
        <v>284</v>
      </c>
      <c r="M152" s="9" t="s">
        <v>169</v>
      </c>
      <c r="N152" s="37" t="s">
        <v>723</v>
      </c>
      <c r="O152" s="9" t="s">
        <v>810</v>
      </c>
      <c r="P152" s="9"/>
      <c r="Q152" s="32" t="s">
        <v>765</v>
      </c>
      <c r="R152" s="39" t="s">
        <v>285</v>
      </c>
    </row>
    <row r="153" spans="1:18" s="64" customFormat="1" x14ac:dyDescent="0.3">
      <c r="A153" s="22"/>
      <c r="B153" s="31" t="s">
        <v>681</v>
      </c>
      <c r="C153" s="32">
        <v>44081</v>
      </c>
      <c r="D153" s="33">
        <f t="shared" si="4"/>
        <v>9</v>
      </c>
      <c r="E153" s="33">
        <f t="shared" si="5"/>
        <v>2020</v>
      </c>
      <c r="F153" s="34">
        <v>26496</v>
      </c>
      <c r="G153" s="58" t="s">
        <v>682</v>
      </c>
      <c r="H153" s="48" t="s">
        <v>672</v>
      </c>
      <c r="I153" s="36" t="s">
        <v>652</v>
      </c>
      <c r="J153" s="37" t="s">
        <v>702</v>
      </c>
      <c r="K153" s="40"/>
      <c r="L153" s="38" t="s">
        <v>287</v>
      </c>
      <c r="M153" s="9" t="s">
        <v>109</v>
      </c>
      <c r="N153" s="37" t="s">
        <v>650</v>
      </c>
      <c r="O153" s="9" t="s">
        <v>810</v>
      </c>
      <c r="P153" s="9"/>
      <c r="Q153" s="32" t="s">
        <v>765</v>
      </c>
      <c r="R153" s="39" t="s">
        <v>288</v>
      </c>
    </row>
    <row r="154" spans="1:18" s="64" customFormat="1" x14ac:dyDescent="0.3">
      <c r="A154" s="22"/>
      <c r="B154" s="31" t="s">
        <v>681</v>
      </c>
      <c r="C154" s="32">
        <v>44083</v>
      </c>
      <c r="D154" s="33">
        <f t="shared" si="4"/>
        <v>9</v>
      </c>
      <c r="E154" s="33">
        <f t="shared" si="5"/>
        <v>2020</v>
      </c>
      <c r="F154" s="34">
        <v>26564</v>
      </c>
      <c r="G154" s="58" t="s">
        <v>682</v>
      </c>
      <c r="H154" s="35" t="s">
        <v>231</v>
      </c>
      <c r="I154" s="36" t="s">
        <v>645</v>
      </c>
      <c r="J154" s="37" t="s">
        <v>666</v>
      </c>
      <c r="K154" s="36"/>
      <c r="L154" s="38" t="s">
        <v>282</v>
      </c>
      <c r="M154" s="9" t="s">
        <v>290</v>
      </c>
      <c r="N154" s="36" t="s">
        <v>719</v>
      </c>
      <c r="O154" s="9" t="s">
        <v>810</v>
      </c>
      <c r="P154" s="9"/>
      <c r="Q154" s="32" t="s">
        <v>765</v>
      </c>
      <c r="R154" s="39" t="s">
        <v>231</v>
      </c>
    </row>
    <row r="155" spans="1:18" s="64" customFormat="1" x14ac:dyDescent="0.3">
      <c r="A155" s="22"/>
      <c r="B155" s="31" t="s">
        <v>681</v>
      </c>
      <c r="C155" s="32">
        <v>44084</v>
      </c>
      <c r="D155" s="33">
        <f t="shared" si="4"/>
        <v>9</v>
      </c>
      <c r="E155" s="33">
        <f t="shared" si="5"/>
        <v>2020</v>
      </c>
      <c r="F155" s="34">
        <v>25845</v>
      </c>
      <c r="G155" s="58" t="s">
        <v>682</v>
      </c>
      <c r="H155" s="35" t="s">
        <v>674</v>
      </c>
      <c r="I155" s="36" t="s">
        <v>645</v>
      </c>
      <c r="J155" s="37" t="s">
        <v>688</v>
      </c>
      <c r="K155" s="40"/>
      <c r="L155" s="38" t="s">
        <v>293</v>
      </c>
      <c r="M155" s="9" t="s">
        <v>109</v>
      </c>
      <c r="N155" s="37" t="s">
        <v>650</v>
      </c>
      <c r="O155" s="9" t="s">
        <v>810</v>
      </c>
      <c r="P155" s="9"/>
      <c r="Q155" s="32" t="s">
        <v>765</v>
      </c>
      <c r="R155" s="39" t="s">
        <v>292</v>
      </c>
    </row>
    <row r="156" spans="1:18" s="91" customFormat="1" x14ac:dyDescent="0.3">
      <c r="A156" s="23"/>
      <c r="B156" s="31" t="s">
        <v>681</v>
      </c>
      <c r="C156" s="57">
        <v>44090</v>
      </c>
      <c r="D156" s="33">
        <f t="shared" si="4"/>
        <v>9</v>
      </c>
      <c r="E156" s="33">
        <f t="shared" si="5"/>
        <v>2020</v>
      </c>
      <c r="F156" s="67">
        <v>27791</v>
      </c>
      <c r="G156" s="58" t="s">
        <v>682</v>
      </c>
      <c r="H156" s="35" t="s">
        <v>674</v>
      </c>
      <c r="I156" s="36" t="s">
        <v>652</v>
      </c>
      <c r="J156" s="68" t="s">
        <v>700</v>
      </c>
      <c r="K156" s="69"/>
      <c r="L156" s="38" t="s">
        <v>278</v>
      </c>
      <c r="M156" s="38" t="s">
        <v>212</v>
      </c>
      <c r="N156" s="37" t="s">
        <v>650</v>
      </c>
      <c r="O156" s="9" t="s">
        <v>810</v>
      </c>
      <c r="P156" s="38"/>
      <c r="Q156" s="32" t="s">
        <v>765</v>
      </c>
      <c r="R156" s="39" t="s">
        <v>347</v>
      </c>
    </row>
    <row r="157" spans="1:18" s="64" customFormat="1" x14ac:dyDescent="0.3">
      <c r="A157" s="22"/>
      <c r="B157" s="31" t="s">
        <v>681</v>
      </c>
      <c r="C157" s="32">
        <v>44091</v>
      </c>
      <c r="D157" s="33">
        <f t="shared" si="4"/>
        <v>9</v>
      </c>
      <c r="E157" s="33">
        <f t="shared" si="5"/>
        <v>2020</v>
      </c>
      <c r="F157" s="34">
        <v>28129</v>
      </c>
      <c r="G157" s="58" t="s">
        <v>682</v>
      </c>
      <c r="H157" s="35" t="s">
        <v>674</v>
      </c>
      <c r="I157" s="36" t="s">
        <v>645</v>
      </c>
      <c r="J157" s="37" t="s">
        <v>667</v>
      </c>
      <c r="K157" s="40" t="s">
        <v>651</v>
      </c>
      <c r="L157" s="38" t="s">
        <v>207</v>
      </c>
      <c r="M157" s="9" t="s">
        <v>205</v>
      </c>
      <c r="N157" s="37" t="s">
        <v>651</v>
      </c>
      <c r="O157" s="9" t="s">
        <v>810</v>
      </c>
      <c r="P157" s="9"/>
      <c r="Q157" s="32" t="s">
        <v>765</v>
      </c>
      <c r="R157" s="39" t="s">
        <v>295</v>
      </c>
    </row>
    <row r="158" spans="1:18" s="64" customFormat="1" ht="34.5" x14ac:dyDescent="0.3">
      <c r="A158" s="22"/>
      <c r="B158" s="31" t="s">
        <v>681</v>
      </c>
      <c r="C158" s="32">
        <v>44097</v>
      </c>
      <c r="D158" s="33">
        <f t="shared" si="4"/>
        <v>9</v>
      </c>
      <c r="E158" s="33">
        <f t="shared" si="5"/>
        <v>2020</v>
      </c>
      <c r="F158" s="34">
        <v>28794</v>
      </c>
      <c r="G158" s="58" t="s">
        <v>682</v>
      </c>
      <c r="H158" s="35" t="s">
        <v>674</v>
      </c>
      <c r="I158" s="36" t="s">
        <v>652</v>
      </c>
      <c r="J158" s="37" t="s">
        <v>689</v>
      </c>
      <c r="K158" s="40"/>
      <c r="L158" s="38" t="s">
        <v>301</v>
      </c>
      <c r="M158" s="9" t="s">
        <v>212</v>
      </c>
      <c r="N158" s="37" t="s">
        <v>650</v>
      </c>
      <c r="O158" s="9" t="s">
        <v>810</v>
      </c>
      <c r="P158" s="9"/>
      <c r="Q158" s="32" t="s">
        <v>765</v>
      </c>
      <c r="R158" s="39" t="s">
        <v>348</v>
      </c>
    </row>
    <row r="159" spans="1:18" s="64" customFormat="1" x14ac:dyDescent="0.3">
      <c r="A159" s="22"/>
      <c r="B159" s="31" t="s">
        <v>681</v>
      </c>
      <c r="C159" s="32">
        <v>44103</v>
      </c>
      <c r="D159" s="33">
        <f t="shared" si="4"/>
        <v>9</v>
      </c>
      <c r="E159" s="33">
        <f t="shared" si="5"/>
        <v>2020</v>
      </c>
      <c r="F159" s="34">
        <v>29655</v>
      </c>
      <c r="G159" s="58" t="s">
        <v>682</v>
      </c>
      <c r="H159" s="35" t="s">
        <v>231</v>
      </c>
      <c r="I159" s="36" t="s">
        <v>652</v>
      </c>
      <c r="J159" s="37" t="s">
        <v>700</v>
      </c>
      <c r="K159" s="36"/>
      <c r="L159" s="38" t="s">
        <v>310</v>
      </c>
      <c r="M159" s="9" t="s">
        <v>311</v>
      </c>
      <c r="N159" s="36" t="s">
        <v>650</v>
      </c>
      <c r="O159" s="9" t="s">
        <v>810</v>
      </c>
      <c r="P159" s="9"/>
      <c r="Q159" s="32" t="s">
        <v>765</v>
      </c>
      <c r="R159" s="39" t="s">
        <v>54</v>
      </c>
    </row>
    <row r="160" spans="1:18" s="64" customFormat="1" ht="34.5" x14ac:dyDescent="0.3">
      <c r="A160" s="22"/>
      <c r="B160" s="31" t="s">
        <v>681</v>
      </c>
      <c r="C160" s="32">
        <v>44105</v>
      </c>
      <c r="D160" s="33">
        <f t="shared" si="4"/>
        <v>10</v>
      </c>
      <c r="E160" s="33">
        <f t="shared" si="5"/>
        <v>2020</v>
      </c>
      <c r="F160" s="34">
        <v>30022</v>
      </c>
      <c r="G160" s="58" t="s">
        <v>682</v>
      </c>
      <c r="H160" s="48" t="s">
        <v>672</v>
      </c>
      <c r="I160" s="36" t="s">
        <v>645</v>
      </c>
      <c r="J160" s="37" t="s">
        <v>688</v>
      </c>
      <c r="K160" s="40"/>
      <c r="L160" s="38" t="s">
        <v>299</v>
      </c>
      <c r="M160" s="9" t="s">
        <v>300</v>
      </c>
      <c r="N160" s="37" t="s">
        <v>718</v>
      </c>
      <c r="O160" s="9" t="s">
        <v>810</v>
      </c>
      <c r="P160" s="9"/>
      <c r="Q160" s="32" t="s">
        <v>765</v>
      </c>
      <c r="R160" s="39" t="s">
        <v>349</v>
      </c>
    </row>
    <row r="161" spans="1:18" s="64" customFormat="1" ht="16.5" customHeight="1" x14ac:dyDescent="0.3">
      <c r="A161" s="22"/>
      <c r="B161" s="31" t="s">
        <v>681</v>
      </c>
      <c r="C161" s="32">
        <v>44106</v>
      </c>
      <c r="D161" s="33">
        <f t="shared" si="4"/>
        <v>10</v>
      </c>
      <c r="E161" s="33">
        <f t="shared" si="5"/>
        <v>2020</v>
      </c>
      <c r="F161" s="34">
        <v>30149</v>
      </c>
      <c r="G161" s="58" t="s">
        <v>682</v>
      </c>
      <c r="H161" s="35" t="s">
        <v>674</v>
      </c>
      <c r="I161" s="36" t="s">
        <v>652</v>
      </c>
      <c r="J161" s="37" t="s">
        <v>700</v>
      </c>
      <c r="K161" s="40"/>
      <c r="L161" s="38" t="s">
        <v>298</v>
      </c>
      <c r="M161" s="9" t="s">
        <v>311</v>
      </c>
      <c r="N161" s="37" t="s">
        <v>650</v>
      </c>
      <c r="O161" s="9" t="s">
        <v>810</v>
      </c>
      <c r="P161" s="72"/>
      <c r="Q161" s="32" t="s">
        <v>765</v>
      </c>
      <c r="R161" s="39" t="s">
        <v>69</v>
      </c>
    </row>
    <row r="162" spans="1:18" s="64" customFormat="1" x14ac:dyDescent="0.3">
      <c r="A162" s="22"/>
      <c r="B162" s="31" t="s">
        <v>681</v>
      </c>
      <c r="C162" s="32">
        <v>44106</v>
      </c>
      <c r="D162" s="33">
        <f t="shared" si="4"/>
        <v>10</v>
      </c>
      <c r="E162" s="33">
        <f t="shared" si="5"/>
        <v>2020</v>
      </c>
      <c r="F162" s="34">
        <v>30273</v>
      </c>
      <c r="G162" s="58" t="s">
        <v>682</v>
      </c>
      <c r="H162" s="48" t="s">
        <v>672</v>
      </c>
      <c r="I162" s="36" t="s">
        <v>645</v>
      </c>
      <c r="J162" s="37" t="s">
        <v>688</v>
      </c>
      <c r="K162" s="40" t="s">
        <v>651</v>
      </c>
      <c r="L162" s="38" t="s">
        <v>302</v>
      </c>
      <c r="M162" s="9" t="s">
        <v>303</v>
      </c>
      <c r="N162" s="37" t="s">
        <v>651</v>
      </c>
      <c r="O162" s="9" t="s">
        <v>810</v>
      </c>
      <c r="P162" s="9"/>
      <c r="Q162" s="32" t="s">
        <v>765</v>
      </c>
      <c r="R162" s="39" t="s">
        <v>304</v>
      </c>
    </row>
    <row r="163" spans="1:18" s="64" customFormat="1" x14ac:dyDescent="0.3">
      <c r="A163" s="22"/>
      <c r="B163" s="31" t="s">
        <v>681</v>
      </c>
      <c r="C163" s="32">
        <v>44106</v>
      </c>
      <c r="D163" s="33">
        <f t="shared" si="4"/>
        <v>10</v>
      </c>
      <c r="E163" s="33">
        <f t="shared" si="5"/>
        <v>2020</v>
      </c>
      <c r="F163" s="34">
        <v>30142</v>
      </c>
      <c r="G163" s="58" t="s">
        <v>682</v>
      </c>
      <c r="H163" s="35" t="s">
        <v>674</v>
      </c>
      <c r="I163" s="36" t="s">
        <v>652</v>
      </c>
      <c r="J163" s="37" t="s">
        <v>709</v>
      </c>
      <c r="K163" s="40"/>
      <c r="L163" s="38" t="s">
        <v>328</v>
      </c>
      <c r="M163" s="9" t="s">
        <v>329</v>
      </c>
      <c r="N163" s="37" t="s">
        <v>756</v>
      </c>
      <c r="O163" s="9" t="s">
        <v>810</v>
      </c>
      <c r="P163" s="9"/>
      <c r="Q163" s="32" t="s">
        <v>765</v>
      </c>
      <c r="R163" s="39" t="s">
        <v>341</v>
      </c>
    </row>
    <row r="164" spans="1:18" s="64" customFormat="1" x14ac:dyDescent="0.3">
      <c r="A164" s="22"/>
      <c r="B164" s="31" t="s">
        <v>681</v>
      </c>
      <c r="C164" s="32">
        <v>44110</v>
      </c>
      <c r="D164" s="33">
        <f t="shared" si="4"/>
        <v>10</v>
      </c>
      <c r="E164" s="33">
        <f t="shared" si="5"/>
        <v>2020</v>
      </c>
      <c r="F164" s="34" t="s">
        <v>60</v>
      </c>
      <c r="G164" s="58" t="s">
        <v>678</v>
      </c>
      <c r="H164" s="35" t="s">
        <v>674</v>
      </c>
      <c r="I164" s="36" t="s">
        <v>644</v>
      </c>
      <c r="J164" s="37" t="s">
        <v>670</v>
      </c>
      <c r="K164" s="40"/>
      <c r="L164" s="38" t="s">
        <v>315</v>
      </c>
      <c r="M164" s="9" t="s">
        <v>318</v>
      </c>
      <c r="N164" s="37" t="s">
        <v>756</v>
      </c>
      <c r="O164" s="9" t="s">
        <v>810</v>
      </c>
      <c r="P164" s="9"/>
      <c r="Q164" s="32" t="s">
        <v>765</v>
      </c>
      <c r="R164" s="39" t="s">
        <v>317</v>
      </c>
    </row>
    <row r="165" spans="1:18" s="64" customFormat="1" ht="34.5" x14ac:dyDescent="0.3">
      <c r="A165" s="22"/>
      <c r="B165" s="31" t="s">
        <v>681</v>
      </c>
      <c r="C165" s="32">
        <v>44118</v>
      </c>
      <c r="D165" s="33">
        <f t="shared" si="4"/>
        <v>10</v>
      </c>
      <c r="E165" s="33">
        <f t="shared" si="5"/>
        <v>2020</v>
      </c>
      <c r="F165" s="34">
        <v>31775</v>
      </c>
      <c r="G165" s="58" t="s">
        <v>682</v>
      </c>
      <c r="H165" s="48" t="s">
        <v>672</v>
      </c>
      <c r="I165" s="36" t="s">
        <v>645</v>
      </c>
      <c r="J165" s="37" t="s">
        <v>688</v>
      </c>
      <c r="K165" s="40"/>
      <c r="L165" s="38" t="s">
        <v>313</v>
      </c>
      <c r="M165" s="9" t="s">
        <v>314</v>
      </c>
      <c r="N165" s="37" t="s">
        <v>180</v>
      </c>
      <c r="O165" s="9" t="s">
        <v>810</v>
      </c>
      <c r="P165" s="9"/>
      <c r="Q165" s="32" t="s">
        <v>765</v>
      </c>
      <c r="R165" s="39" t="s">
        <v>362</v>
      </c>
    </row>
    <row r="166" spans="1:18" s="64" customFormat="1" ht="34.5" x14ac:dyDescent="0.3">
      <c r="A166" s="22"/>
      <c r="B166" s="31" t="s">
        <v>681</v>
      </c>
      <c r="C166" s="32">
        <v>44123</v>
      </c>
      <c r="D166" s="33">
        <f t="shared" si="4"/>
        <v>10</v>
      </c>
      <c r="E166" s="33">
        <f t="shared" si="5"/>
        <v>2020</v>
      </c>
      <c r="F166" s="34">
        <v>32488</v>
      </c>
      <c r="G166" s="58" t="s">
        <v>682</v>
      </c>
      <c r="H166" s="35" t="s">
        <v>231</v>
      </c>
      <c r="I166" s="37" t="s">
        <v>645</v>
      </c>
      <c r="J166" s="37" t="s">
        <v>638</v>
      </c>
      <c r="K166" s="40"/>
      <c r="L166" s="38" t="s">
        <v>307</v>
      </c>
      <c r="M166" s="9" t="s">
        <v>308</v>
      </c>
      <c r="N166" s="37" t="s">
        <v>718</v>
      </c>
      <c r="O166" s="9" t="s">
        <v>810</v>
      </c>
      <c r="P166" s="9"/>
      <c r="Q166" s="32" t="s">
        <v>765</v>
      </c>
      <c r="R166" s="39" t="s">
        <v>118</v>
      </c>
    </row>
    <row r="167" spans="1:18" s="64" customFormat="1" x14ac:dyDescent="0.3">
      <c r="A167" s="22"/>
      <c r="B167" s="31" t="s">
        <v>681</v>
      </c>
      <c r="C167" s="32">
        <v>44124</v>
      </c>
      <c r="D167" s="33">
        <f t="shared" si="4"/>
        <v>10</v>
      </c>
      <c r="E167" s="33">
        <f t="shared" si="5"/>
        <v>2020</v>
      </c>
      <c r="F167" s="34">
        <v>32690</v>
      </c>
      <c r="G167" s="58" t="s">
        <v>682</v>
      </c>
      <c r="H167" s="35" t="s">
        <v>674</v>
      </c>
      <c r="I167" s="37" t="s">
        <v>654</v>
      </c>
      <c r="J167" s="37" t="s">
        <v>693</v>
      </c>
      <c r="K167" s="40"/>
      <c r="L167" s="38" t="s">
        <v>305</v>
      </c>
      <c r="M167" s="9" t="s">
        <v>306</v>
      </c>
      <c r="N167" s="37" t="s">
        <v>756</v>
      </c>
      <c r="O167" s="9" t="s">
        <v>810</v>
      </c>
      <c r="P167" s="9"/>
      <c r="Q167" s="32" t="s">
        <v>765</v>
      </c>
      <c r="R167" s="39" t="s">
        <v>327</v>
      </c>
    </row>
    <row r="168" spans="1:18" s="64" customFormat="1" x14ac:dyDescent="0.3">
      <c r="A168" s="22"/>
      <c r="B168" s="31" t="s">
        <v>681</v>
      </c>
      <c r="C168" s="32">
        <v>44126</v>
      </c>
      <c r="D168" s="33">
        <f t="shared" si="4"/>
        <v>10</v>
      </c>
      <c r="E168" s="33">
        <f t="shared" si="5"/>
        <v>2020</v>
      </c>
      <c r="F168" s="34">
        <v>33244</v>
      </c>
      <c r="G168" s="58" t="s">
        <v>682</v>
      </c>
      <c r="H168" s="35" t="s">
        <v>674</v>
      </c>
      <c r="I168" s="37" t="s">
        <v>654</v>
      </c>
      <c r="J168" s="37" t="s">
        <v>693</v>
      </c>
      <c r="K168" s="40"/>
      <c r="L168" s="38" t="s">
        <v>323</v>
      </c>
      <c r="M168" s="9" t="s">
        <v>324</v>
      </c>
      <c r="N168" s="37" t="s">
        <v>756</v>
      </c>
      <c r="O168" s="9" t="s">
        <v>810</v>
      </c>
      <c r="P168" s="9"/>
      <c r="Q168" s="32" t="s">
        <v>765</v>
      </c>
      <c r="R168" s="39" t="s">
        <v>353</v>
      </c>
    </row>
    <row r="169" spans="1:18" s="64" customFormat="1" x14ac:dyDescent="0.3">
      <c r="A169" s="22"/>
      <c r="B169" s="31" t="s">
        <v>681</v>
      </c>
      <c r="C169" s="32">
        <v>44131</v>
      </c>
      <c r="D169" s="33">
        <f t="shared" si="4"/>
        <v>10</v>
      </c>
      <c r="E169" s="33">
        <f t="shared" si="5"/>
        <v>2020</v>
      </c>
      <c r="F169" s="34" t="s">
        <v>60</v>
      </c>
      <c r="G169" s="58" t="s">
        <v>678</v>
      </c>
      <c r="H169" s="35" t="s">
        <v>674</v>
      </c>
      <c r="I169" s="36" t="s">
        <v>644</v>
      </c>
      <c r="J169" s="37" t="s">
        <v>670</v>
      </c>
      <c r="K169" s="40"/>
      <c r="L169" s="38" t="s">
        <v>315</v>
      </c>
      <c r="M169" s="9" t="s">
        <v>316</v>
      </c>
      <c r="N169" s="37" t="s">
        <v>756</v>
      </c>
      <c r="O169" s="9" t="s">
        <v>810</v>
      </c>
      <c r="P169" s="9"/>
      <c r="Q169" s="32" t="s">
        <v>765</v>
      </c>
      <c r="R169" s="39" t="s">
        <v>317</v>
      </c>
    </row>
    <row r="170" spans="1:18" s="64" customFormat="1" x14ac:dyDescent="0.3">
      <c r="A170" s="22"/>
      <c r="B170" s="31" t="s">
        <v>681</v>
      </c>
      <c r="C170" s="32">
        <v>44133</v>
      </c>
      <c r="D170" s="33">
        <f t="shared" si="4"/>
        <v>10</v>
      </c>
      <c r="E170" s="33">
        <f t="shared" si="5"/>
        <v>2020</v>
      </c>
      <c r="F170" s="34">
        <v>34338</v>
      </c>
      <c r="G170" s="58" t="s">
        <v>682</v>
      </c>
      <c r="H170" s="35" t="s">
        <v>674</v>
      </c>
      <c r="I170" s="36" t="s">
        <v>644</v>
      </c>
      <c r="J170" s="37" t="s">
        <v>670</v>
      </c>
      <c r="K170" s="40"/>
      <c r="L170" s="38" t="s">
        <v>244</v>
      </c>
      <c r="M170" s="9" t="s">
        <v>309</v>
      </c>
      <c r="N170" s="37" t="s">
        <v>756</v>
      </c>
      <c r="O170" s="9" t="s">
        <v>810</v>
      </c>
      <c r="P170" s="9"/>
      <c r="Q170" s="32" t="s">
        <v>765</v>
      </c>
      <c r="R170" s="39" t="s">
        <v>350</v>
      </c>
    </row>
    <row r="171" spans="1:18" s="64" customFormat="1" x14ac:dyDescent="0.3">
      <c r="A171" s="22"/>
      <c r="B171" s="31" t="s">
        <v>681</v>
      </c>
      <c r="C171" s="32">
        <v>44134</v>
      </c>
      <c r="D171" s="33">
        <f t="shared" si="4"/>
        <v>10</v>
      </c>
      <c r="E171" s="33">
        <f t="shared" si="5"/>
        <v>2020</v>
      </c>
      <c r="F171" s="34">
        <v>34729</v>
      </c>
      <c r="G171" s="58" t="s">
        <v>682</v>
      </c>
      <c r="H171" s="48" t="s">
        <v>672</v>
      </c>
      <c r="I171" s="36" t="s">
        <v>645</v>
      </c>
      <c r="J171" s="37" t="s">
        <v>667</v>
      </c>
      <c r="K171" s="40"/>
      <c r="L171" s="38" t="s">
        <v>319</v>
      </c>
      <c r="M171" s="9" t="s">
        <v>320</v>
      </c>
      <c r="N171" s="37" t="s">
        <v>180</v>
      </c>
      <c r="O171" s="9" t="s">
        <v>810</v>
      </c>
      <c r="P171" s="9"/>
      <c r="Q171" s="32" t="s">
        <v>765</v>
      </c>
      <c r="R171" s="39" t="s">
        <v>321</v>
      </c>
    </row>
    <row r="172" spans="1:18" s="64" customFormat="1" x14ac:dyDescent="0.3">
      <c r="A172" s="22"/>
      <c r="B172" s="31" t="s">
        <v>681</v>
      </c>
      <c r="C172" s="32">
        <v>44146</v>
      </c>
      <c r="D172" s="33">
        <f t="shared" si="4"/>
        <v>11</v>
      </c>
      <c r="E172" s="33">
        <f t="shared" si="5"/>
        <v>2020</v>
      </c>
      <c r="F172" s="34">
        <v>36362</v>
      </c>
      <c r="G172" s="58" t="s">
        <v>682</v>
      </c>
      <c r="H172" s="35" t="s">
        <v>231</v>
      </c>
      <c r="I172" s="36" t="s">
        <v>644</v>
      </c>
      <c r="J172" s="37" t="s">
        <v>704</v>
      </c>
      <c r="K172" s="36"/>
      <c r="L172" s="38" t="s">
        <v>335</v>
      </c>
      <c r="M172" s="9" t="s">
        <v>336</v>
      </c>
      <c r="N172" s="36" t="s">
        <v>719</v>
      </c>
      <c r="O172" s="9" t="s">
        <v>810</v>
      </c>
      <c r="P172" s="9"/>
      <c r="Q172" s="32" t="s">
        <v>765</v>
      </c>
      <c r="R172" s="39" t="s">
        <v>231</v>
      </c>
    </row>
    <row r="173" spans="1:18" s="64" customFormat="1" ht="51.75" x14ac:dyDescent="0.3">
      <c r="A173" s="22"/>
      <c r="B173" s="31" t="s">
        <v>681</v>
      </c>
      <c r="C173" s="32">
        <v>44147</v>
      </c>
      <c r="D173" s="33">
        <f t="shared" si="4"/>
        <v>11</v>
      </c>
      <c r="E173" s="33">
        <f t="shared" si="5"/>
        <v>2020</v>
      </c>
      <c r="F173" s="34">
        <v>36531</v>
      </c>
      <c r="G173" s="58" t="s">
        <v>682</v>
      </c>
      <c r="H173" s="35" t="s">
        <v>674</v>
      </c>
      <c r="I173" s="73" t="s">
        <v>655</v>
      </c>
      <c r="J173" s="37" t="s">
        <v>710</v>
      </c>
      <c r="K173" s="40"/>
      <c r="L173" s="38" t="s">
        <v>724</v>
      </c>
      <c r="M173" s="9" t="s">
        <v>340</v>
      </c>
      <c r="N173" s="37" t="s">
        <v>719</v>
      </c>
      <c r="O173" s="9" t="s">
        <v>810</v>
      </c>
      <c r="P173" s="9"/>
      <c r="Q173" s="32" t="s">
        <v>765</v>
      </c>
      <c r="R173" s="39" t="s">
        <v>342</v>
      </c>
    </row>
    <row r="174" spans="1:18" s="64" customFormat="1" x14ac:dyDescent="0.3">
      <c r="A174" s="22"/>
      <c r="B174" s="31" t="s">
        <v>681</v>
      </c>
      <c r="C174" s="32">
        <v>44153</v>
      </c>
      <c r="D174" s="33">
        <f t="shared" si="4"/>
        <v>11</v>
      </c>
      <c r="E174" s="33">
        <f t="shared" si="5"/>
        <v>2020</v>
      </c>
      <c r="F174" s="34">
        <v>37443</v>
      </c>
      <c r="G174" s="58" t="s">
        <v>682</v>
      </c>
      <c r="H174" s="35" t="s">
        <v>674</v>
      </c>
      <c r="I174" s="74" t="s">
        <v>644</v>
      </c>
      <c r="J174" s="37" t="s">
        <v>670</v>
      </c>
      <c r="K174" s="40"/>
      <c r="L174" s="38" t="s">
        <v>315</v>
      </c>
      <c r="M174" s="43" t="s">
        <v>4</v>
      </c>
      <c r="N174" s="37" t="s">
        <v>719</v>
      </c>
      <c r="O174" s="9" t="s">
        <v>810</v>
      </c>
      <c r="P174" s="9"/>
      <c r="Q174" s="32" t="s">
        <v>765</v>
      </c>
      <c r="R174" s="39" t="s">
        <v>322</v>
      </c>
    </row>
    <row r="175" spans="1:18" s="64" customFormat="1" ht="34.5" x14ac:dyDescent="0.3">
      <c r="A175" s="22"/>
      <c r="B175" s="31" t="s">
        <v>681</v>
      </c>
      <c r="C175" s="32">
        <v>44159</v>
      </c>
      <c r="D175" s="33">
        <f t="shared" si="4"/>
        <v>11</v>
      </c>
      <c r="E175" s="33">
        <f t="shared" si="5"/>
        <v>2020</v>
      </c>
      <c r="F175" s="34">
        <v>38173</v>
      </c>
      <c r="G175" s="58" t="s">
        <v>682</v>
      </c>
      <c r="H175" s="35" t="s">
        <v>674</v>
      </c>
      <c r="I175" s="36" t="s">
        <v>652</v>
      </c>
      <c r="J175" s="75" t="s">
        <v>700</v>
      </c>
      <c r="K175" s="76"/>
      <c r="L175" s="38" t="s">
        <v>325</v>
      </c>
      <c r="M175" s="9" t="s">
        <v>109</v>
      </c>
      <c r="N175" s="75" t="s">
        <v>650</v>
      </c>
      <c r="O175" s="9" t="s">
        <v>810</v>
      </c>
      <c r="P175" s="38"/>
      <c r="Q175" s="32" t="s">
        <v>765</v>
      </c>
      <c r="R175" s="39" t="s">
        <v>351</v>
      </c>
    </row>
    <row r="176" spans="1:18" s="64" customFormat="1" ht="18" customHeight="1" x14ac:dyDescent="0.3">
      <c r="A176" s="22"/>
      <c r="B176" s="31" t="s">
        <v>681</v>
      </c>
      <c r="C176" s="32">
        <v>44169</v>
      </c>
      <c r="D176" s="33">
        <f t="shared" si="4"/>
        <v>12</v>
      </c>
      <c r="E176" s="33">
        <f t="shared" si="5"/>
        <v>2020</v>
      </c>
      <c r="F176" s="34">
        <v>40474</v>
      </c>
      <c r="G176" s="58" t="s">
        <v>682</v>
      </c>
      <c r="H176" s="35" t="s">
        <v>231</v>
      </c>
      <c r="I176" s="36" t="s">
        <v>644</v>
      </c>
      <c r="J176" s="37" t="s">
        <v>670</v>
      </c>
      <c r="K176" s="36"/>
      <c r="L176" s="38" t="s">
        <v>339</v>
      </c>
      <c r="M176" s="9" t="s">
        <v>352</v>
      </c>
      <c r="N176" s="36" t="s">
        <v>719</v>
      </c>
      <c r="O176" s="9" t="s">
        <v>810</v>
      </c>
      <c r="P176" s="9"/>
      <c r="Q176" s="32" t="s">
        <v>765</v>
      </c>
      <c r="R176" s="39" t="s">
        <v>137</v>
      </c>
    </row>
    <row r="177" spans="1:18" s="64" customFormat="1" ht="18" customHeight="1" x14ac:dyDescent="0.3">
      <c r="A177" s="22"/>
      <c r="B177" s="31" t="s">
        <v>681</v>
      </c>
      <c r="C177" s="32">
        <v>44182</v>
      </c>
      <c r="D177" s="33">
        <f t="shared" si="4"/>
        <v>12</v>
      </c>
      <c r="E177" s="33">
        <f t="shared" si="5"/>
        <v>2020</v>
      </c>
      <c r="F177" s="34" t="s">
        <v>60</v>
      </c>
      <c r="G177" s="58" t="s">
        <v>678</v>
      </c>
      <c r="H177" s="35" t="s">
        <v>674</v>
      </c>
      <c r="I177" s="36" t="s">
        <v>644</v>
      </c>
      <c r="J177" s="37" t="s">
        <v>695</v>
      </c>
      <c r="K177" s="40"/>
      <c r="L177" s="38" t="s">
        <v>415</v>
      </c>
      <c r="M177" s="9" t="s">
        <v>414</v>
      </c>
      <c r="N177" s="37" t="s">
        <v>719</v>
      </c>
      <c r="O177" s="9" t="s">
        <v>810</v>
      </c>
      <c r="P177" s="9"/>
      <c r="Q177" s="32" t="s">
        <v>765</v>
      </c>
      <c r="R177" s="39" t="s">
        <v>422</v>
      </c>
    </row>
    <row r="178" spans="1:18" s="64" customFormat="1" ht="34.5" x14ac:dyDescent="0.3">
      <c r="A178" s="22"/>
      <c r="B178" s="31" t="s">
        <v>681</v>
      </c>
      <c r="C178" s="32">
        <v>44187</v>
      </c>
      <c r="D178" s="33">
        <f t="shared" si="4"/>
        <v>12</v>
      </c>
      <c r="E178" s="33">
        <f t="shared" si="5"/>
        <v>2020</v>
      </c>
      <c r="F178" s="34">
        <v>42852</v>
      </c>
      <c r="G178" s="58" t="s">
        <v>682</v>
      </c>
      <c r="H178" s="48" t="s">
        <v>672</v>
      </c>
      <c r="I178" s="37" t="s">
        <v>654</v>
      </c>
      <c r="J178" s="37" t="s">
        <v>703</v>
      </c>
      <c r="K178" s="40"/>
      <c r="L178" s="9" t="s">
        <v>333</v>
      </c>
      <c r="M178" s="9" t="s">
        <v>109</v>
      </c>
      <c r="N178" s="37" t="s">
        <v>650</v>
      </c>
      <c r="O178" s="9" t="s">
        <v>810</v>
      </c>
      <c r="P178" s="9"/>
      <c r="Q178" s="32" t="s">
        <v>765</v>
      </c>
      <c r="R178" s="39" t="s">
        <v>361</v>
      </c>
    </row>
    <row r="179" spans="1:18" s="64" customFormat="1" x14ac:dyDescent="0.3">
      <c r="A179" s="22"/>
      <c r="B179" s="31" t="s">
        <v>681</v>
      </c>
      <c r="C179" s="32">
        <v>44188</v>
      </c>
      <c r="D179" s="33">
        <f t="shared" si="4"/>
        <v>12</v>
      </c>
      <c r="E179" s="33">
        <f t="shared" si="5"/>
        <v>2020</v>
      </c>
      <c r="F179" s="34">
        <v>43019</v>
      </c>
      <c r="G179" s="58" t="s">
        <v>682</v>
      </c>
      <c r="H179" s="35" t="s">
        <v>674</v>
      </c>
      <c r="I179" s="36" t="s">
        <v>644</v>
      </c>
      <c r="J179" s="37" t="s">
        <v>642</v>
      </c>
      <c r="K179" s="40"/>
      <c r="L179" s="38" t="s">
        <v>334</v>
      </c>
      <c r="M179" s="9" t="s">
        <v>337</v>
      </c>
      <c r="N179" s="37" t="s">
        <v>719</v>
      </c>
      <c r="O179" s="9" t="s">
        <v>810</v>
      </c>
      <c r="P179" s="9"/>
      <c r="Q179" s="32" t="s">
        <v>765</v>
      </c>
      <c r="R179" s="39" t="s">
        <v>391</v>
      </c>
    </row>
    <row r="180" spans="1:18" s="64" customFormat="1" x14ac:dyDescent="0.3">
      <c r="A180" s="22"/>
      <c r="B180" s="31" t="s">
        <v>681</v>
      </c>
      <c r="C180" s="32">
        <v>44200</v>
      </c>
      <c r="D180" s="33">
        <f t="shared" si="4"/>
        <v>1</v>
      </c>
      <c r="E180" s="33">
        <f t="shared" si="5"/>
        <v>2021</v>
      </c>
      <c r="F180" s="34">
        <v>135</v>
      </c>
      <c r="G180" s="58" t="s">
        <v>682</v>
      </c>
      <c r="H180" s="35" t="s">
        <v>674</v>
      </c>
      <c r="I180" s="37" t="s">
        <v>654</v>
      </c>
      <c r="J180" s="37" t="s">
        <v>693</v>
      </c>
      <c r="K180" s="40"/>
      <c r="L180" s="38" t="s">
        <v>326</v>
      </c>
      <c r="M180" s="9" t="s">
        <v>732</v>
      </c>
      <c r="N180" s="37" t="s">
        <v>718</v>
      </c>
      <c r="O180" s="9" t="s">
        <v>810</v>
      </c>
      <c r="P180" s="9"/>
      <c r="Q180" s="32" t="s">
        <v>765</v>
      </c>
      <c r="R180" s="39" t="s">
        <v>327</v>
      </c>
    </row>
    <row r="181" spans="1:18" s="64" customFormat="1" ht="34.5" x14ac:dyDescent="0.3">
      <c r="A181" s="22"/>
      <c r="B181" s="31" t="s">
        <v>681</v>
      </c>
      <c r="C181" s="32">
        <v>44208</v>
      </c>
      <c r="D181" s="33">
        <f t="shared" si="4"/>
        <v>1</v>
      </c>
      <c r="E181" s="33">
        <f t="shared" si="5"/>
        <v>2021</v>
      </c>
      <c r="F181" s="34">
        <v>587</v>
      </c>
      <c r="G181" s="58" t="s">
        <v>682</v>
      </c>
      <c r="H181" s="48" t="s">
        <v>672</v>
      </c>
      <c r="I181" s="36" t="s">
        <v>652</v>
      </c>
      <c r="J181" s="37" t="s">
        <v>683</v>
      </c>
      <c r="K181" s="40"/>
      <c r="L181" s="38" t="s">
        <v>338</v>
      </c>
      <c r="M181" s="9" t="s">
        <v>256</v>
      </c>
      <c r="N181" s="37" t="s">
        <v>719</v>
      </c>
      <c r="O181" s="9" t="s">
        <v>810</v>
      </c>
      <c r="P181" s="9"/>
      <c r="Q181" s="32" t="s">
        <v>765</v>
      </c>
      <c r="R181" s="39" t="s">
        <v>409</v>
      </c>
    </row>
    <row r="182" spans="1:18" s="64" customFormat="1" x14ac:dyDescent="0.3">
      <c r="A182" s="22"/>
      <c r="B182" s="31" t="s">
        <v>681</v>
      </c>
      <c r="C182" s="32">
        <v>44210</v>
      </c>
      <c r="D182" s="33">
        <f t="shared" si="4"/>
        <v>1</v>
      </c>
      <c r="E182" s="33">
        <f t="shared" si="5"/>
        <v>2021</v>
      </c>
      <c r="F182" s="34" t="s">
        <v>60</v>
      </c>
      <c r="G182" s="58" t="s">
        <v>678</v>
      </c>
      <c r="H182" s="35" t="s">
        <v>674</v>
      </c>
      <c r="I182" s="36" t="s">
        <v>644</v>
      </c>
      <c r="J182" s="37" t="s">
        <v>670</v>
      </c>
      <c r="K182" s="40"/>
      <c r="L182" s="38" t="s">
        <v>332</v>
      </c>
      <c r="M182" s="9" t="s">
        <v>331</v>
      </c>
      <c r="N182" s="37" t="s">
        <v>718</v>
      </c>
      <c r="O182" s="9" t="s">
        <v>810</v>
      </c>
      <c r="P182" s="9"/>
      <c r="Q182" s="32" t="s">
        <v>765</v>
      </c>
      <c r="R182" s="39" t="s">
        <v>363</v>
      </c>
    </row>
    <row r="183" spans="1:18" s="64" customFormat="1" x14ac:dyDescent="0.3">
      <c r="A183" s="22"/>
      <c r="B183" s="31" t="s">
        <v>681</v>
      </c>
      <c r="C183" s="32">
        <v>44211</v>
      </c>
      <c r="D183" s="33">
        <f t="shared" si="4"/>
        <v>1</v>
      </c>
      <c r="E183" s="33">
        <f t="shared" si="5"/>
        <v>2021</v>
      </c>
      <c r="F183" s="34">
        <v>1106</v>
      </c>
      <c r="G183" s="58" t="s">
        <v>682</v>
      </c>
      <c r="H183" s="48" t="s">
        <v>672</v>
      </c>
      <c r="I183" s="36" t="s">
        <v>645</v>
      </c>
      <c r="J183" s="37" t="s">
        <v>688</v>
      </c>
      <c r="K183" s="40"/>
      <c r="L183" s="38" t="s">
        <v>330</v>
      </c>
      <c r="M183" s="9" t="s">
        <v>725</v>
      </c>
      <c r="N183" s="37" t="s">
        <v>180</v>
      </c>
      <c r="O183" s="9" t="s">
        <v>810</v>
      </c>
      <c r="P183" s="9"/>
      <c r="Q183" s="32" t="s">
        <v>765</v>
      </c>
      <c r="R183" s="39" t="s">
        <v>360</v>
      </c>
    </row>
    <row r="184" spans="1:18" s="64" customFormat="1" x14ac:dyDescent="0.3">
      <c r="A184" s="22"/>
      <c r="B184" s="31" t="s">
        <v>681</v>
      </c>
      <c r="C184" s="32">
        <v>44223</v>
      </c>
      <c r="D184" s="33">
        <f t="shared" si="4"/>
        <v>1</v>
      </c>
      <c r="E184" s="33">
        <f t="shared" si="5"/>
        <v>2021</v>
      </c>
      <c r="F184" s="34" t="s">
        <v>60</v>
      </c>
      <c r="G184" s="58" t="s">
        <v>678</v>
      </c>
      <c r="H184" s="35" t="s">
        <v>231</v>
      </c>
      <c r="I184" s="36" t="s">
        <v>645</v>
      </c>
      <c r="J184" s="37" t="s">
        <v>667</v>
      </c>
      <c r="K184" s="36"/>
      <c r="L184" s="38" t="s">
        <v>345</v>
      </c>
      <c r="M184" s="38" t="s">
        <v>346</v>
      </c>
      <c r="N184" s="36" t="s">
        <v>719</v>
      </c>
      <c r="O184" s="9" t="s">
        <v>810</v>
      </c>
      <c r="P184" s="38"/>
      <c r="Q184" s="32" t="s">
        <v>765</v>
      </c>
      <c r="R184" s="39" t="s">
        <v>137</v>
      </c>
    </row>
    <row r="185" spans="1:18" s="64" customFormat="1" x14ac:dyDescent="0.3">
      <c r="A185" s="22"/>
      <c r="B185" s="31" t="s">
        <v>681</v>
      </c>
      <c r="C185" s="32">
        <v>44223</v>
      </c>
      <c r="D185" s="33">
        <f t="shared" si="4"/>
        <v>1</v>
      </c>
      <c r="E185" s="33">
        <f t="shared" si="5"/>
        <v>2021</v>
      </c>
      <c r="F185" s="34">
        <v>2399</v>
      </c>
      <c r="G185" s="58" t="s">
        <v>682</v>
      </c>
      <c r="H185" s="35" t="s">
        <v>674</v>
      </c>
      <c r="I185" s="37" t="s">
        <v>654</v>
      </c>
      <c r="J185" s="37" t="s">
        <v>693</v>
      </c>
      <c r="K185" s="40"/>
      <c r="L185" s="38" t="s">
        <v>343</v>
      </c>
      <c r="M185" s="9" t="s">
        <v>344</v>
      </c>
      <c r="N185" s="37" t="s">
        <v>756</v>
      </c>
      <c r="O185" s="9" t="s">
        <v>810</v>
      </c>
      <c r="P185" s="9"/>
      <c r="Q185" s="32" t="s">
        <v>765</v>
      </c>
      <c r="R185" s="39" t="s">
        <v>359</v>
      </c>
    </row>
    <row r="186" spans="1:18" s="64" customFormat="1" x14ac:dyDescent="0.3">
      <c r="A186" s="22"/>
      <c r="B186" s="31" t="s">
        <v>681</v>
      </c>
      <c r="C186" s="32">
        <v>44223</v>
      </c>
      <c r="D186" s="33">
        <f t="shared" si="4"/>
        <v>1</v>
      </c>
      <c r="E186" s="33">
        <f t="shared" si="5"/>
        <v>2021</v>
      </c>
      <c r="F186" s="34">
        <v>2495</v>
      </c>
      <c r="G186" s="58" t="s">
        <v>682</v>
      </c>
      <c r="H186" s="35" t="s">
        <v>674</v>
      </c>
      <c r="I186" s="37" t="s">
        <v>654</v>
      </c>
      <c r="J186" s="37" t="s">
        <v>693</v>
      </c>
      <c r="K186" s="40"/>
      <c r="L186" s="38" t="s">
        <v>357</v>
      </c>
      <c r="M186" s="9" t="s">
        <v>344</v>
      </c>
      <c r="N186" s="37" t="s">
        <v>756</v>
      </c>
      <c r="O186" s="9" t="s">
        <v>810</v>
      </c>
      <c r="P186" s="9"/>
      <c r="Q186" s="32" t="s">
        <v>765</v>
      </c>
      <c r="R186" s="39" t="s">
        <v>359</v>
      </c>
    </row>
    <row r="187" spans="1:18" s="93" customFormat="1" ht="34.5" x14ac:dyDescent="0.3">
      <c r="A187" s="25"/>
      <c r="B187" s="31" t="s">
        <v>681</v>
      </c>
      <c r="C187" s="48">
        <v>44225</v>
      </c>
      <c r="D187" s="33">
        <f t="shared" si="4"/>
        <v>1</v>
      </c>
      <c r="E187" s="33">
        <f t="shared" si="5"/>
        <v>2021</v>
      </c>
      <c r="F187" s="77">
        <v>2801</v>
      </c>
      <c r="G187" s="58" t="s">
        <v>682</v>
      </c>
      <c r="H187" s="48" t="s">
        <v>664</v>
      </c>
      <c r="I187" s="37" t="s">
        <v>645</v>
      </c>
      <c r="J187" s="37" t="s">
        <v>665</v>
      </c>
      <c r="K187" s="37"/>
      <c r="L187" s="42" t="s">
        <v>354</v>
      </c>
      <c r="M187" s="43" t="s">
        <v>355</v>
      </c>
      <c r="N187" s="37" t="s">
        <v>719</v>
      </c>
      <c r="O187" s="9" t="s">
        <v>810</v>
      </c>
      <c r="P187" s="43"/>
      <c r="Q187" s="32" t="s">
        <v>765</v>
      </c>
      <c r="R187" s="71" t="s">
        <v>356</v>
      </c>
    </row>
    <row r="188" spans="1:18" s="93" customFormat="1" x14ac:dyDescent="0.3">
      <c r="A188" s="25"/>
      <c r="B188" s="31" t="s">
        <v>681</v>
      </c>
      <c r="C188" s="48">
        <v>44237</v>
      </c>
      <c r="D188" s="33">
        <f t="shared" si="4"/>
        <v>2</v>
      </c>
      <c r="E188" s="33">
        <f t="shared" si="5"/>
        <v>2021</v>
      </c>
      <c r="F188" s="34" t="s">
        <v>60</v>
      </c>
      <c r="G188" s="58" t="s">
        <v>678</v>
      </c>
      <c r="H188" s="35" t="s">
        <v>674</v>
      </c>
      <c r="I188" s="36" t="s">
        <v>644</v>
      </c>
      <c r="J188" s="37" t="s">
        <v>642</v>
      </c>
      <c r="K188" s="37"/>
      <c r="L188" s="42" t="s">
        <v>334</v>
      </c>
      <c r="M188" s="43" t="s">
        <v>312</v>
      </c>
      <c r="N188" s="37" t="s">
        <v>719</v>
      </c>
      <c r="O188" s="9" t="s">
        <v>810</v>
      </c>
      <c r="P188" s="43"/>
      <c r="Q188" s="32" t="s">
        <v>765</v>
      </c>
      <c r="R188" s="71" t="s">
        <v>410</v>
      </c>
    </row>
    <row r="189" spans="1:18" s="93" customFormat="1" ht="34.5" x14ac:dyDescent="0.3">
      <c r="A189" s="25"/>
      <c r="B189" s="31" t="s">
        <v>681</v>
      </c>
      <c r="C189" s="48">
        <v>44243</v>
      </c>
      <c r="D189" s="33">
        <f t="shared" si="4"/>
        <v>2</v>
      </c>
      <c r="E189" s="33">
        <f t="shared" si="5"/>
        <v>2021</v>
      </c>
      <c r="F189" s="77">
        <v>5043</v>
      </c>
      <c r="G189" s="58" t="s">
        <v>682</v>
      </c>
      <c r="H189" s="48" t="s">
        <v>672</v>
      </c>
      <c r="I189" s="36" t="s">
        <v>645</v>
      </c>
      <c r="J189" s="37" t="s">
        <v>688</v>
      </c>
      <c r="K189" s="37"/>
      <c r="L189" s="42" t="s">
        <v>370</v>
      </c>
      <c r="M189" s="43" t="s">
        <v>371</v>
      </c>
      <c r="N189" s="37" t="s">
        <v>723</v>
      </c>
      <c r="O189" s="9" t="s">
        <v>810</v>
      </c>
      <c r="P189" s="43"/>
      <c r="Q189" s="32" t="s">
        <v>765</v>
      </c>
      <c r="R189" s="71" t="s">
        <v>372</v>
      </c>
    </row>
    <row r="190" spans="1:18" s="64" customFormat="1" ht="34.5" x14ac:dyDescent="0.3">
      <c r="A190" s="22"/>
      <c r="B190" s="31" t="s">
        <v>681</v>
      </c>
      <c r="C190" s="32">
        <v>44244</v>
      </c>
      <c r="D190" s="33">
        <f t="shared" si="4"/>
        <v>2</v>
      </c>
      <c r="E190" s="33">
        <f t="shared" si="5"/>
        <v>2021</v>
      </c>
      <c r="F190" s="34">
        <v>5190</v>
      </c>
      <c r="G190" s="58" t="s">
        <v>682</v>
      </c>
      <c r="H190" s="35" t="s">
        <v>674</v>
      </c>
      <c r="I190" s="36" t="s">
        <v>644</v>
      </c>
      <c r="J190" s="37" t="s">
        <v>704</v>
      </c>
      <c r="K190" s="40"/>
      <c r="L190" s="38" t="s">
        <v>366</v>
      </c>
      <c r="M190" s="9" t="s">
        <v>364</v>
      </c>
      <c r="N190" s="37" t="s">
        <v>719</v>
      </c>
      <c r="O190" s="9" t="s">
        <v>810</v>
      </c>
      <c r="P190" s="9"/>
      <c r="Q190" s="32" t="s">
        <v>765</v>
      </c>
      <c r="R190" s="39" t="s">
        <v>365</v>
      </c>
    </row>
    <row r="191" spans="1:18" s="64" customFormat="1" ht="34.5" x14ac:dyDescent="0.3">
      <c r="A191" s="22"/>
      <c r="B191" s="31" t="s">
        <v>681</v>
      </c>
      <c r="C191" s="32">
        <v>44244</v>
      </c>
      <c r="D191" s="33">
        <f t="shared" si="4"/>
        <v>2</v>
      </c>
      <c r="E191" s="33">
        <f t="shared" si="5"/>
        <v>2021</v>
      </c>
      <c r="F191" s="34">
        <v>5292</v>
      </c>
      <c r="G191" s="58" t="s">
        <v>682</v>
      </c>
      <c r="H191" s="48" t="s">
        <v>672</v>
      </c>
      <c r="I191" s="36" t="s">
        <v>644</v>
      </c>
      <c r="J191" s="37" t="s">
        <v>704</v>
      </c>
      <c r="K191" s="40"/>
      <c r="L191" s="38" t="s">
        <v>367</v>
      </c>
      <c r="M191" s="9" t="s">
        <v>368</v>
      </c>
      <c r="N191" s="37" t="s">
        <v>723</v>
      </c>
      <c r="O191" s="9" t="s">
        <v>810</v>
      </c>
      <c r="P191" s="9"/>
      <c r="Q191" s="32" t="s">
        <v>765</v>
      </c>
      <c r="R191" s="39" t="s">
        <v>369</v>
      </c>
    </row>
    <row r="192" spans="1:18" s="64" customFormat="1" ht="34.5" x14ac:dyDescent="0.3">
      <c r="A192" s="22"/>
      <c r="B192" s="31" t="s">
        <v>681</v>
      </c>
      <c r="C192" s="32">
        <v>44244</v>
      </c>
      <c r="D192" s="33">
        <f t="shared" si="4"/>
        <v>2</v>
      </c>
      <c r="E192" s="33">
        <f t="shared" si="5"/>
        <v>2021</v>
      </c>
      <c r="F192" s="34">
        <v>5192</v>
      </c>
      <c r="G192" s="58" t="s">
        <v>682</v>
      </c>
      <c r="H192" s="48" t="s">
        <v>672</v>
      </c>
      <c r="I192" s="36" t="s">
        <v>644</v>
      </c>
      <c r="J192" s="37" t="s">
        <v>704</v>
      </c>
      <c r="K192" s="40"/>
      <c r="L192" s="38" t="s">
        <v>376</v>
      </c>
      <c r="M192" s="9" t="s">
        <v>377</v>
      </c>
      <c r="N192" s="37" t="s">
        <v>723</v>
      </c>
      <c r="O192" s="9" t="s">
        <v>810</v>
      </c>
      <c r="P192" s="9"/>
      <c r="Q192" s="32" t="s">
        <v>765</v>
      </c>
      <c r="R192" s="39" t="s">
        <v>378</v>
      </c>
    </row>
    <row r="193" spans="1:18" s="64" customFormat="1" ht="34.5" x14ac:dyDescent="0.3">
      <c r="A193" s="22"/>
      <c r="B193" s="31" t="s">
        <v>681</v>
      </c>
      <c r="C193" s="32">
        <v>44250</v>
      </c>
      <c r="D193" s="33">
        <f t="shared" si="4"/>
        <v>2</v>
      </c>
      <c r="E193" s="33">
        <f t="shared" si="5"/>
        <v>2021</v>
      </c>
      <c r="F193" s="34">
        <v>6124</v>
      </c>
      <c r="G193" s="58" t="s">
        <v>682</v>
      </c>
      <c r="H193" s="35" t="s">
        <v>231</v>
      </c>
      <c r="I193" s="36" t="s">
        <v>652</v>
      </c>
      <c r="J193" s="37" t="s">
        <v>698</v>
      </c>
      <c r="K193" s="36"/>
      <c r="L193" s="38" t="s">
        <v>373</v>
      </c>
      <c r="M193" s="9" t="s">
        <v>374</v>
      </c>
      <c r="N193" s="36" t="s">
        <v>719</v>
      </c>
      <c r="O193" s="9" t="s">
        <v>810</v>
      </c>
      <c r="P193" s="9"/>
      <c r="Q193" s="32" t="s">
        <v>765</v>
      </c>
      <c r="R193" s="39" t="s">
        <v>375</v>
      </c>
    </row>
    <row r="194" spans="1:18" s="64" customFormat="1" x14ac:dyDescent="0.3">
      <c r="A194" s="22"/>
      <c r="B194" s="31" t="s">
        <v>681</v>
      </c>
      <c r="C194" s="32">
        <v>44252</v>
      </c>
      <c r="D194" s="33">
        <f t="shared" si="4"/>
        <v>2</v>
      </c>
      <c r="E194" s="33">
        <f t="shared" si="5"/>
        <v>2021</v>
      </c>
      <c r="F194" s="34" t="s">
        <v>379</v>
      </c>
      <c r="G194" s="58" t="s">
        <v>682</v>
      </c>
      <c r="H194" s="48" t="s">
        <v>672</v>
      </c>
      <c r="I194" s="36" t="s">
        <v>644</v>
      </c>
      <c r="J194" s="37" t="s">
        <v>704</v>
      </c>
      <c r="K194" s="40"/>
      <c r="L194" s="38" t="s">
        <v>380</v>
      </c>
      <c r="M194" s="9" t="s">
        <v>169</v>
      </c>
      <c r="N194" s="37" t="s">
        <v>723</v>
      </c>
      <c r="O194" s="9" t="s">
        <v>810</v>
      </c>
      <c r="P194" s="9"/>
      <c r="Q194" s="32" t="s">
        <v>765</v>
      </c>
      <c r="R194" s="39" t="s">
        <v>381</v>
      </c>
    </row>
    <row r="195" spans="1:18" s="64" customFormat="1" x14ac:dyDescent="0.3">
      <c r="A195" s="22"/>
      <c r="B195" s="31" t="s">
        <v>681</v>
      </c>
      <c r="C195" s="32">
        <v>44252</v>
      </c>
      <c r="D195" s="33">
        <f t="shared" si="4"/>
        <v>2</v>
      </c>
      <c r="E195" s="33">
        <f t="shared" si="5"/>
        <v>2021</v>
      </c>
      <c r="F195" s="34" t="s">
        <v>382</v>
      </c>
      <c r="G195" s="58" t="s">
        <v>682</v>
      </c>
      <c r="H195" s="35" t="s">
        <v>674</v>
      </c>
      <c r="I195" s="36" t="s">
        <v>645</v>
      </c>
      <c r="J195" s="37" t="s">
        <v>702</v>
      </c>
      <c r="K195" s="40"/>
      <c r="L195" s="38" t="s">
        <v>383</v>
      </c>
      <c r="M195" s="9" t="s">
        <v>169</v>
      </c>
      <c r="N195" s="37" t="s">
        <v>723</v>
      </c>
      <c r="O195" s="9" t="s">
        <v>810</v>
      </c>
      <c r="P195" s="9"/>
      <c r="Q195" s="32" t="s">
        <v>765</v>
      </c>
      <c r="R195" s="39" t="s">
        <v>384</v>
      </c>
    </row>
    <row r="196" spans="1:18" s="64" customFormat="1" x14ac:dyDescent="0.3">
      <c r="A196" s="22"/>
      <c r="B196" s="31" t="s">
        <v>681</v>
      </c>
      <c r="C196" s="32">
        <v>44270</v>
      </c>
      <c r="D196" s="33">
        <f t="shared" si="4"/>
        <v>3</v>
      </c>
      <c r="E196" s="33">
        <f t="shared" si="5"/>
        <v>2021</v>
      </c>
      <c r="F196" s="34">
        <v>8843</v>
      </c>
      <c r="G196" s="58" t="s">
        <v>682</v>
      </c>
      <c r="H196" s="35" t="s">
        <v>674</v>
      </c>
      <c r="I196" s="37" t="s">
        <v>652</v>
      </c>
      <c r="J196" s="37" t="s">
        <v>639</v>
      </c>
      <c r="K196" s="40"/>
      <c r="L196" s="38" t="s">
        <v>401</v>
      </c>
      <c r="M196" s="9" t="s">
        <v>402</v>
      </c>
      <c r="N196" s="37" t="s">
        <v>756</v>
      </c>
      <c r="O196" s="9" t="s">
        <v>810</v>
      </c>
      <c r="P196" s="9"/>
      <c r="Q196" s="32" t="s">
        <v>765</v>
      </c>
      <c r="R196" s="39" t="s">
        <v>413</v>
      </c>
    </row>
    <row r="197" spans="1:18" s="64" customFormat="1" x14ac:dyDescent="0.3">
      <c r="A197" s="22"/>
      <c r="B197" s="31" t="s">
        <v>681</v>
      </c>
      <c r="C197" s="32">
        <v>44271</v>
      </c>
      <c r="D197" s="33">
        <f t="shared" si="4"/>
        <v>3</v>
      </c>
      <c r="E197" s="33">
        <f t="shared" si="5"/>
        <v>2021</v>
      </c>
      <c r="F197" s="34">
        <v>9058</v>
      </c>
      <c r="G197" s="58" t="s">
        <v>682</v>
      </c>
      <c r="H197" s="35" t="s">
        <v>674</v>
      </c>
      <c r="I197" s="62" t="s">
        <v>655</v>
      </c>
      <c r="J197" s="37" t="s">
        <v>710</v>
      </c>
      <c r="K197" s="40"/>
      <c r="L197" s="38" t="s">
        <v>407</v>
      </c>
      <c r="M197" s="9" t="s">
        <v>406</v>
      </c>
      <c r="N197" s="37" t="s">
        <v>756</v>
      </c>
      <c r="O197" s="9" t="s">
        <v>810</v>
      </c>
      <c r="P197" s="9"/>
      <c r="Q197" s="32" t="s">
        <v>765</v>
      </c>
      <c r="R197" s="39" t="s">
        <v>411</v>
      </c>
    </row>
    <row r="198" spans="1:18" s="64" customFormat="1" ht="34.5" x14ac:dyDescent="0.3">
      <c r="A198" s="22"/>
      <c r="B198" s="31" t="s">
        <v>681</v>
      </c>
      <c r="C198" s="32">
        <v>44274</v>
      </c>
      <c r="D198" s="33">
        <f t="shared" si="4"/>
        <v>3</v>
      </c>
      <c r="E198" s="33">
        <f t="shared" si="5"/>
        <v>2021</v>
      </c>
      <c r="F198" s="34">
        <v>9575</v>
      </c>
      <c r="G198" s="58" t="s">
        <v>682</v>
      </c>
      <c r="H198" s="35" t="s">
        <v>674</v>
      </c>
      <c r="I198" s="37" t="s">
        <v>644</v>
      </c>
      <c r="J198" s="37" t="s">
        <v>670</v>
      </c>
      <c r="K198" s="40"/>
      <c r="L198" s="38" t="s">
        <v>400</v>
      </c>
      <c r="M198" s="38" t="s">
        <v>525</v>
      </c>
      <c r="N198" s="37" t="s">
        <v>719</v>
      </c>
      <c r="O198" s="9" t="s">
        <v>810</v>
      </c>
      <c r="P198" s="9"/>
      <c r="Q198" s="32" t="s">
        <v>765</v>
      </c>
      <c r="R198" s="39" t="s">
        <v>403</v>
      </c>
    </row>
    <row r="199" spans="1:18" s="64" customFormat="1" x14ac:dyDescent="0.3">
      <c r="A199" s="22"/>
      <c r="B199" s="31" t="s">
        <v>681</v>
      </c>
      <c r="C199" s="32">
        <v>44279</v>
      </c>
      <c r="D199" s="33">
        <f t="shared" si="4"/>
        <v>3</v>
      </c>
      <c r="E199" s="33">
        <f t="shared" si="5"/>
        <v>2021</v>
      </c>
      <c r="F199" s="34">
        <v>9954</v>
      </c>
      <c r="G199" s="58" t="s">
        <v>682</v>
      </c>
      <c r="H199" s="35" t="s">
        <v>674</v>
      </c>
      <c r="I199" s="36" t="s">
        <v>645</v>
      </c>
      <c r="J199" s="37" t="s">
        <v>688</v>
      </c>
      <c r="K199" s="40"/>
      <c r="L199" s="38" t="s">
        <v>385</v>
      </c>
      <c r="M199" s="9" t="s">
        <v>386</v>
      </c>
      <c r="N199" s="37" t="s">
        <v>756</v>
      </c>
      <c r="O199" s="9" t="s">
        <v>810</v>
      </c>
      <c r="P199" s="9"/>
      <c r="Q199" s="32" t="s">
        <v>765</v>
      </c>
      <c r="R199" s="39" t="s">
        <v>412</v>
      </c>
    </row>
    <row r="200" spans="1:18" s="64" customFormat="1" x14ac:dyDescent="0.3">
      <c r="A200" s="22"/>
      <c r="B200" s="31" t="s">
        <v>681</v>
      </c>
      <c r="C200" s="32">
        <v>44280</v>
      </c>
      <c r="D200" s="33">
        <f t="shared" si="4"/>
        <v>3</v>
      </c>
      <c r="E200" s="33">
        <f t="shared" si="5"/>
        <v>2021</v>
      </c>
      <c r="F200" s="34" t="s">
        <v>404</v>
      </c>
      <c r="G200" s="58" t="s">
        <v>682</v>
      </c>
      <c r="H200" s="35" t="s">
        <v>674</v>
      </c>
      <c r="I200" s="37" t="s">
        <v>671</v>
      </c>
      <c r="J200" s="37" t="s">
        <v>642</v>
      </c>
      <c r="K200" s="40"/>
      <c r="L200" s="38" t="s">
        <v>405</v>
      </c>
      <c r="M200" s="9" t="s">
        <v>169</v>
      </c>
      <c r="N200" s="37" t="s">
        <v>723</v>
      </c>
      <c r="O200" s="9" t="s">
        <v>810</v>
      </c>
      <c r="P200" s="9"/>
      <c r="Q200" s="32" t="s">
        <v>765</v>
      </c>
      <c r="R200" s="39" t="s">
        <v>403</v>
      </c>
    </row>
    <row r="201" spans="1:18" s="64" customFormat="1" x14ac:dyDescent="0.3">
      <c r="A201" s="22"/>
      <c r="B201" s="31" t="s">
        <v>681</v>
      </c>
      <c r="C201" s="32">
        <v>44280</v>
      </c>
      <c r="D201" s="33">
        <f t="shared" ref="D201:D264" si="6">IF(C201&lt;&gt;0,MONTH(C201),"")</f>
        <v>3</v>
      </c>
      <c r="E201" s="33">
        <f t="shared" ref="E201:E264" si="7">IF(C201&lt;&gt;0,YEAR(C201),"")</f>
        <v>2021</v>
      </c>
      <c r="F201" s="34" t="s">
        <v>387</v>
      </c>
      <c r="G201" s="58" t="s">
        <v>682</v>
      </c>
      <c r="H201" s="35" t="s">
        <v>674</v>
      </c>
      <c r="I201" s="36" t="s">
        <v>645</v>
      </c>
      <c r="J201" s="37" t="s">
        <v>702</v>
      </c>
      <c r="K201" s="40"/>
      <c r="L201" s="38" t="s">
        <v>388</v>
      </c>
      <c r="M201" s="9" t="s">
        <v>169</v>
      </c>
      <c r="N201" s="37" t="s">
        <v>723</v>
      </c>
      <c r="O201" s="9" t="s">
        <v>810</v>
      </c>
      <c r="P201" s="9"/>
      <c r="Q201" s="32" t="s">
        <v>765</v>
      </c>
      <c r="R201" s="39" t="s">
        <v>389</v>
      </c>
    </row>
    <row r="202" spans="1:18" s="64" customFormat="1" x14ac:dyDescent="0.3">
      <c r="A202" s="22"/>
      <c r="B202" s="31" t="s">
        <v>681</v>
      </c>
      <c r="C202" s="32">
        <v>44291</v>
      </c>
      <c r="D202" s="33">
        <f t="shared" si="6"/>
        <v>4</v>
      </c>
      <c r="E202" s="33">
        <f t="shared" si="7"/>
        <v>2021</v>
      </c>
      <c r="F202" s="34">
        <v>10751</v>
      </c>
      <c r="G202" s="58" t="s">
        <v>682</v>
      </c>
      <c r="H202" s="35" t="s">
        <v>231</v>
      </c>
      <c r="I202" s="36" t="s">
        <v>645</v>
      </c>
      <c r="J202" s="37" t="s">
        <v>668</v>
      </c>
      <c r="K202" s="36" t="s">
        <v>650</v>
      </c>
      <c r="L202" s="38" t="s">
        <v>390</v>
      </c>
      <c r="M202" s="9" t="s">
        <v>183</v>
      </c>
      <c r="N202" s="36" t="s">
        <v>720</v>
      </c>
      <c r="O202" s="9" t="s">
        <v>810</v>
      </c>
      <c r="P202" s="9"/>
      <c r="Q202" s="32" t="s">
        <v>765</v>
      </c>
      <c r="R202" s="39" t="s">
        <v>231</v>
      </c>
    </row>
    <row r="203" spans="1:18" s="64" customFormat="1" x14ac:dyDescent="0.3">
      <c r="A203" s="22"/>
      <c r="B203" s="31" t="s">
        <v>681</v>
      </c>
      <c r="C203" s="32">
        <v>44293</v>
      </c>
      <c r="D203" s="33">
        <f t="shared" si="6"/>
        <v>4</v>
      </c>
      <c r="E203" s="33">
        <f t="shared" si="7"/>
        <v>2021</v>
      </c>
      <c r="F203" s="34">
        <v>11015</v>
      </c>
      <c r="G203" s="58" t="s">
        <v>682</v>
      </c>
      <c r="H203" s="35" t="s">
        <v>674</v>
      </c>
      <c r="I203" s="36" t="s">
        <v>645</v>
      </c>
      <c r="J203" s="37" t="s">
        <v>698</v>
      </c>
      <c r="K203" s="40"/>
      <c r="L203" s="38" t="s">
        <v>392</v>
      </c>
      <c r="M203" s="9" t="s">
        <v>393</v>
      </c>
      <c r="N203" s="37" t="s">
        <v>719</v>
      </c>
      <c r="O203" s="9" t="s">
        <v>810</v>
      </c>
      <c r="P203" s="9"/>
      <c r="Q203" s="32" t="s">
        <v>765</v>
      </c>
      <c r="R203" s="39" t="s">
        <v>394</v>
      </c>
    </row>
    <row r="204" spans="1:18" s="64" customFormat="1" x14ac:dyDescent="0.3">
      <c r="A204" s="22"/>
      <c r="B204" s="31" t="s">
        <v>681</v>
      </c>
      <c r="C204" s="32">
        <v>44299</v>
      </c>
      <c r="D204" s="33">
        <f t="shared" si="6"/>
        <v>4</v>
      </c>
      <c r="E204" s="33">
        <f t="shared" si="7"/>
        <v>2021</v>
      </c>
      <c r="F204" s="34">
        <v>11903</v>
      </c>
      <c r="G204" s="58" t="s">
        <v>682</v>
      </c>
      <c r="H204" s="35" t="s">
        <v>674</v>
      </c>
      <c r="I204" s="36" t="s">
        <v>644</v>
      </c>
      <c r="J204" s="37" t="s">
        <v>642</v>
      </c>
      <c r="K204" s="40"/>
      <c r="L204" s="38" t="s">
        <v>334</v>
      </c>
      <c r="M204" s="9" t="s">
        <v>395</v>
      </c>
      <c r="N204" s="37" t="s">
        <v>719</v>
      </c>
      <c r="O204" s="9" t="s">
        <v>810</v>
      </c>
      <c r="P204" s="9"/>
      <c r="Q204" s="32" t="s">
        <v>765</v>
      </c>
      <c r="R204" s="39" t="s">
        <v>396</v>
      </c>
    </row>
    <row r="205" spans="1:18" s="64" customFormat="1" x14ac:dyDescent="0.3">
      <c r="A205" s="22"/>
      <c r="B205" s="31" t="s">
        <v>681</v>
      </c>
      <c r="C205" s="32">
        <v>44299</v>
      </c>
      <c r="D205" s="33">
        <f t="shared" si="6"/>
        <v>4</v>
      </c>
      <c r="E205" s="33">
        <f t="shared" si="7"/>
        <v>2021</v>
      </c>
      <c r="F205" s="34">
        <v>11904</v>
      </c>
      <c r="G205" s="58" t="s">
        <v>682</v>
      </c>
      <c r="H205" s="35" t="s">
        <v>674</v>
      </c>
      <c r="I205" s="36" t="s">
        <v>644</v>
      </c>
      <c r="J205" s="37" t="s">
        <v>642</v>
      </c>
      <c r="K205" s="40"/>
      <c r="L205" s="38" t="s">
        <v>334</v>
      </c>
      <c r="M205" s="9" t="s">
        <v>397</v>
      </c>
      <c r="N205" s="37" t="s">
        <v>719</v>
      </c>
      <c r="O205" s="9" t="s">
        <v>810</v>
      </c>
      <c r="P205" s="9"/>
      <c r="Q205" s="32" t="s">
        <v>765</v>
      </c>
      <c r="R205" s="39" t="s">
        <v>398</v>
      </c>
    </row>
    <row r="206" spans="1:18" s="64" customFormat="1" x14ac:dyDescent="0.3">
      <c r="A206" s="22"/>
      <c r="B206" s="31" t="s">
        <v>681</v>
      </c>
      <c r="C206" s="32">
        <v>44299</v>
      </c>
      <c r="D206" s="33">
        <f t="shared" si="6"/>
        <v>4</v>
      </c>
      <c r="E206" s="33">
        <f t="shared" si="7"/>
        <v>2021</v>
      </c>
      <c r="F206" s="34">
        <v>11902</v>
      </c>
      <c r="G206" s="58" t="s">
        <v>682</v>
      </c>
      <c r="H206" s="35" t="s">
        <v>674</v>
      </c>
      <c r="I206" s="36" t="s">
        <v>644</v>
      </c>
      <c r="J206" s="37" t="s">
        <v>642</v>
      </c>
      <c r="K206" s="40"/>
      <c r="L206" s="38" t="s">
        <v>334</v>
      </c>
      <c r="M206" s="9" t="s">
        <v>399</v>
      </c>
      <c r="N206" s="37" t="s">
        <v>719</v>
      </c>
      <c r="O206" s="9" t="s">
        <v>810</v>
      </c>
      <c r="P206" s="9"/>
      <c r="Q206" s="32" t="s">
        <v>765</v>
      </c>
      <c r="R206" s="39" t="s">
        <v>408</v>
      </c>
    </row>
    <row r="207" spans="1:18" s="64" customFormat="1" x14ac:dyDescent="0.3">
      <c r="A207" s="22"/>
      <c r="B207" s="31" t="s">
        <v>681</v>
      </c>
      <c r="C207" s="32">
        <v>44305</v>
      </c>
      <c r="D207" s="33">
        <f t="shared" si="6"/>
        <v>4</v>
      </c>
      <c r="E207" s="33">
        <f t="shared" si="7"/>
        <v>2021</v>
      </c>
      <c r="F207" s="34" t="s">
        <v>60</v>
      </c>
      <c r="G207" s="58" t="s">
        <v>678</v>
      </c>
      <c r="H207" s="35" t="s">
        <v>674</v>
      </c>
      <c r="I207" s="36" t="s">
        <v>645</v>
      </c>
      <c r="J207" s="37" t="s">
        <v>688</v>
      </c>
      <c r="K207" s="40"/>
      <c r="L207" s="38" t="s">
        <v>444</v>
      </c>
      <c r="M207" s="9" t="s">
        <v>445</v>
      </c>
      <c r="N207" s="37" t="s">
        <v>756</v>
      </c>
      <c r="O207" s="9" t="s">
        <v>810</v>
      </c>
      <c r="P207" s="9"/>
      <c r="Q207" s="32" t="s">
        <v>765</v>
      </c>
      <c r="R207" s="39" t="s">
        <v>446</v>
      </c>
    </row>
    <row r="208" spans="1:18" s="64" customFormat="1" ht="34.5" x14ac:dyDescent="0.3">
      <c r="A208" s="22"/>
      <c r="B208" s="31" t="s">
        <v>681</v>
      </c>
      <c r="C208" s="32">
        <v>44320</v>
      </c>
      <c r="D208" s="33">
        <f t="shared" si="6"/>
        <v>5</v>
      </c>
      <c r="E208" s="33">
        <f t="shared" si="7"/>
        <v>2021</v>
      </c>
      <c r="F208" s="34">
        <v>15026</v>
      </c>
      <c r="G208" s="58" t="s">
        <v>682</v>
      </c>
      <c r="H208" s="48" t="s">
        <v>672</v>
      </c>
      <c r="I208" s="36" t="s">
        <v>645</v>
      </c>
      <c r="J208" s="37" t="s">
        <v>688</v>
      </c>
      <c r="K208" s="40" t="s">
        <v>651</v>
      </c>
      <c r="L208" s="38" t="s">
        <v>417</v>
      </c>
      <c r="M208" s="38" t="s">
        <v>418</v>
      </c>
      <c r="N208" s="37" t="s">
        <v>651</v>
      </c>
      <c r="O208" s="9" t="s">
        <v>810</v>
      </c>
      <c r="P208" s="38"/>
      <c r="Q208" s="32" t="s">
        <v>765</v>
      </c>
      <c r="R208" s="39" t="s">
        <v>416</v>
      </c>
    </row>
    <row r="209" spans="1:18" s="64" customFormat="1" x14ac:dyDescent="0.3">
      <c r="A209" s="22"/>
      <c r="B209" s="31" t="s">
        <v>681</v>
      </c>
      <c r="C209" s="32">
        <v>44321</v>
      </c>
      <c r="D209" s="33">
        <f t="shared" si="6"/>
        <v>5</v>
      </c>
      <c r="E209" s="33">
        <f t="shared" si="7"/>
        <v>2021</v>
      </c>
      <c r="F209" s="34">
        <v>15168</v>
      </c>
      <c r="G209" s="58" t="s">
        <v>682</v>
      </c>
      <c r="H209" s="35" t="s">
        <v>674</v>
      </c>
      <c r="I209" s="37" t="s">
        <v>653</v>
      </c>
      <c r="J209" s="37" t="s">
        <v>705</v>
      </c>
      <c r="K209" s="40"/>
      <c r="L209" s="38" t="s">
        <v>420</v>
      </c>
      <c r="M209" s="38" t="s">
        <v>421</v>
      </c>
      <c r="N209" s="37" t="s">
        <v>719</v>
      </c>
      <c r="O209" s="9" t="s">
        <v>810</v>
      </c>
      <c r="P209" s="38"/>
      <c r="Q209" s="32" t="s">
        <v>765</v>
      </c>
      <c r="R209" s="39" t="s">
        <v>426</v>
      </c>
    </row>
    <row r="210" spans="1:18" s="64" customFormat="1" ht="34.5" x14ac:dyDescent="0.3">
      <c r="A210" s="22"/>
      <c r="B210" s="31" t="s">
        <v>681</v>
      </c>
      <c r="C210" s="32">
        <v>44321</v>
      </c>
      <c r="D210" s="33">
        <f t="shared" si="6"/>
        <v>5</v>
      </c>
      <c r="E210" s="33">
        <f t="shared" si="7"/>
        <v>2021</v>
      </c>
      <c r="F210" s="34">
        <v>15172</v>
      </c>
      <c r="G210" s="58" t="s">
        <v>682</v>
      </c>
      <c r="H210" s="48" t="s">
        <v>672</v>
      </c>
      <c r="I210" s="36" t="s">
        <v>644</v>
      </c>
      <c r="J210" s="37" t="s">
        <v>704</v>
      </c>
      <c r="K210" s="40"/>
      <c r="L210" s="38" t="s">
        <v>432</v>
      </c>
      <c r="M210" s="9" t="s">
        <v>430</v>
      </c>
      <c r="N210" s="37" t="s">
        <v>651</v>
      </c>
      <c r="O210" s="9" t="s">
        <v>810</v>
      </c>
      <c r="P210" s="9"/>
      <c r="Q210" s="32" t="s">
        <v>765</v>
      </c>
      <c r="R210" s="39" t="s">
        <v>431</v>
      </c>
    </row>
    <row r="211" spans="1:18" s="64" customFormat="1" x14ac:dyDescent="0.3">
      <c r="A211" s="22"/>
      <c r="B211" s="31" t="s">
        <v>681</v>
      </c>
      <c r="C211" s="32">
        <v>44321</v>
      </c>
      <c r="D211" s="33">
        <f t="shared" si="6"/>
        <v>5</v>
      </c>
      <c r="E211" s="33">
        <f t="shared" si="7"/>
        <v>2021</v>
      </c>
      <c r="F211" s="34" t="s">
        <v>60</v>
      </c>
      <c r="G211" s="58" t="s">
        <v>678</v>
      </c>
      <c r="H211" s="35" t="s">
        <v>674</v>
      </c>
      <c r="I211" s="37" t="s">
        <v>671</v>
      </c>
      <c r="J211" s="37" t="s">
        <v>642</v>
      </c>
      <c r="K211" s="40"/>
      <c r="L211" s="78" t="s">
        <v>334</v>
      </c>
      <c r="M211" s="9" t="s">
        <v>566</v>
      </c>
      <c r="N211" s="37" t="s">
        <v>719</v>
      </c>
      <c r="O211" s="9" t="s">
        <v>810</v>
      </c>
      <c r="P211" s="9"/>
      <c r="Q211" s="32" t="s">
        <v>765</v>
      </c>
      <c r="R211" s="39" t="s">
        <v>454</v>
      </c>
    </row>
    <row r="212" spans="1:18" s="64" customFormat="1" ht="51.75" x14ac:dyDescent="0.3">
      <c r="A212" s="22"/>
      <c r="B212" s="31" t="s">
        <v>681</v>
      </c>
      <c r="C212" s="32">
        <v>44323</v>
      </c>
      <c r="D212" s="33">
        <f t="shared" si="6"/>
        <v>5</v>
      </c>
      <c r="E212" s="33">
        <f t="shared" si="7"/>
        <v>2021</v>
      </c>
      <c r="F212" s="34">
        <v>15490</v>
      </c>
      <c r="G212" s="58" t="s">
        <v>682</v>
      </c>
      <c r="H212" s="35" t="s">
        <v>674</v>
      </c>
      <c r="I212" s="36" t="s">
        <v>644</v>
      </c>
      <c r="J212" s="37" t="s">
        <v>704</v>
      </c>
      <c r="K212" s="40"/>
      <c r="L212" s="38" t="s">
        <v>423</v>
      </c>
      <c r="M212" s="38" t="s">
        <v>424</v>
      </c>
      <c r="N212" s="37" t="s">
        <v>719</v>
      </c>
      <c r="O212" s="9" t="s">
        <v>810</v>
      </c>
      <c r="P212" s="38"/>
      <c r="Q212" s="32" t="s">
        <v>765</v>
      </c>
      <c r="R212" s="39" t="s">
        <v>427</v>
      </c>
    </row>
    <row r="213" spans="1:18" s="64" customFormat="1" ht="34.5" x14ac:dyDescent="0.3">
      <c r="A213" s="22"/>
      <c r="B213" s="31" t="s">
        <v>681</v>
      </c>
      <c r="C213" s="32">
        <v>44326</v>
      </c>
      <c r="D213" s="33">
        <f t="shared" si="6"/>
        <v>5</v>
      </c>
      <c r="E213" s="33">
        <f t="shared" si="7"/>
        <v>2021</v>
      </c>
      <c r="F213" s="34" t="s">
        <v>60</v>
      </c>
      <c r="G213" s="58" t="s">
        <v>678</v>
      </c>
      <c r="H213" s="35" t="s">
        <v>674</v>
      </c>
      <c r="I213" s="36" t="s">
        <v>652</v>
      </c>
      <c r="J213" s="37" t="s">
        <v>689</v>
      </c>
      <c r="K213" s="40"/>
      <c r="L213" s="38" t="s">
        <v>419</v>
      </c>
      <c r="M213" s="43" t="s">
        <v>45</v>
      </c>
      <c r="N213" s="37" t="s">
        <v>719</v>
      </c>
      <c r="O213" s="9" t="s">
        <v>810</v>
      </c>
      <c r="P213" s="9"/>
      <c r="Q213" s="32" t="s">
        <v>765</v>
      </c>
      <c r="R213" s="39" t="s">
        <v>442</v>
      </c>
    </row>
    <row r="214" spans="1:18" s="64" customFormat="1" ht="34.5" x14ac:dyDescent="0.3">
      <c r="A214" s="22"/>
      <c r="B214" s="31" t="s">
        <v>681</v>
      </c>
      <c r="C214" s="32">
        <v>44327</v>
      </c>
      <c r="D214" s="33">
        <f t="shared" si="6"/>
        <v>5</v>
      </c>
      <c r="E214" s="33">
        <f t="shared" si="7"/>
        <v>2021</v>
      </c>
      <c r="F214" s="34">
        <v>15846</v>
      </c>
      <c r="G214" s="58" t="s">
        <v>682</v>
      </c>
      <c r="H214" s="35" t="s">
        <v>674</v>
      </c>
      <c r="I214" s="36" t="s">
        <v>645</v>
      </c>
      <c r="J214" s="37" t="s">
        <v>702</v>
      </c>
      <c r="K214" s="40"/>
      <c r="L214" s="38" t="s">
        <v>436</v>
      </c>
      <c r="M214" s="9" t="s">
        <v>437</v>
      </c>
      <c r="N214" s="37" t="s">
        <v>756</v>
      </c>
      <c r="O214" s="9" t="s">
        <v>810</v>
      </c>
      <c r="P214" s="9"/>
      <c r="Q214" s="32" t="s">
        <v>765</v>
      </c>
      <c r="R214" s="39" t="s">
        <v>447</v>
      </c>
    </row>
    <row r="215" spans="1:18" s="64" customFormat="1" x14ac:dyDescent="0.3">
      <c r="A215" s="22"/>
      <c r="B215" s="31" t="s">
        <v>681</v>
      </c>
      <c r="C215" s="32">
        <v>44327</v>
      </c>
      <c r="D215" s="33">
        <f t="shared" si="6"/>
        <v>5</v>
      </c>
      <c r="E215" s="33">
        <f t="shared" si="7"/>
        <v>2021</v>
      </c>
      <c r="F215" s="34">
        <v>15813</v>
      </c>
      <c r="G215" s="58" t="s">
        <v>682</v>
      </c>
      <c r="H215" s="48" t="s">
        <v>672</v>
      </c>
      <c r="I215" s="36" t="s">
        <v>644</v>
      </c>
      <c r="J215" s="37" t="s">
        <v>704</v>
      </c>
      <c r="K215" s="40"/>
      <c r="L215" s="38" t="s">
        <v>452</v>
      </c>
      <c r="M215" s="9" t="s">
        <v>109</v>
      </c>
      <c r="N215" s="37" t="s">
        <v>650</v>
      </c>
      <c r="O215" s="9" t="s">
        <v>810</v>
      </c>
      <c r="P215" s="9"/>
      <c r="Q215" s="32" t="s">
        <v>765</v>
      </c>
      <c r="R215" s="39" t="s">
        <v>453</v>
      </c>
    </row>
    <row r="216" spans="1:18" s="64" customFormat="1" x14ac:dyDescent="0.3">
      <c r="A216" s="22"/>
      <c r="B216" s="31" t="s">
        <v>681</v>
      </c>
      <c r="C216" s="32">
        <v>44330</v>
      </c>
      <c r="D216" s="33">
        <f t="shared" si="6"/>
        <v>5</v>
      </c>
      <c r="E216" s="33">
        <f t="shared" si="7"/>
        <v>2021</v>
      </c>
      <c r="F216" s="34">
        <v>16414</v>
      </c>
      <c r="G216" s="58" t="s">
        <v>682</v>
      </c>
      <c r="H216" s="35" t="s">
        <v>231</v>
      </c>
      <c r="I216" s="36" t="s">
        <v>652</v>
      </c>
      <c r="J216" s="37" t="s">
        <v>689</v>
      </c>
      <c r="K216" s="36"/>
      <c r="L216" s="38" t="s">
        <v>433</v>
      </c>
      <c r="M216" s="9" t="s">
        <v>434</v>
      </c>
      <c r="N216" s="36" t="s">
        <v>719</v>
      </c>
      <c r="O216" s="9" t="s">
        <v>810</v>
      </c>
      <c r="P216" s="9"/>
      <c r="Q216" s="32" t="s">
        <v>765</v>
      </c>
      <c r="R216" s="39" t="s">
        <v>435</v>
      </c>
    </row>
    <row r="217" spans="1:18" s="64" customFormat="1" x14ac:dyDescent="0.3">
      <c r="A217" s="22"/>
      <c r="B217" s="31" t="s">
        <v>681</v>
      </c>
      <c r="C217" s="32">
        <v>44330</v>
      </c>
      <c r="D217" s="33">
        <f t="shared" si="6"/>
        <v>5</v>
      </c>
      <c r="E217" s="33">
        <f t="shared" si="7"/>
        <v>2021</v>
      </c>
      <c r="F217" s="34">
        <v>16414</v>
      </c>
      <c r="G217" s="58" t="s">
        <v>682</v>
      </c>
      <c r="H217" s="35" t="s">
        <v>231</v>
      </c>
      <c r="I217" s="36" t="s">
        <v>652</v>
      </c>
      <c r="J217" s="37" t="s">
        <v>689</v>
      </c>
      <c r="K217" s="36"/>
      <c r="L217" s="38" t="s">
        <v>438</v>
      </c>
      <c r="M217" s="9" t="s">
        <v>434</v>
      </c>
      <c r="N217" s="36" t="s">
        <v>719</v>
      </c>
      <c r="O217" s="9" t="s">
        <v>810</v>
      </c>
      <c r="P217" s="9"/>
      <c r="Q217" s="32" t="s">
        <v>765</v>
      </c>
      <c r="R217" s="39" t="s">
        <v>54</v>
      </c>
    </row>
    <row r="218" spans="1:18" s="64" customFormat="1" x14ac:dyDescent="0.3">
      <c r="A218" s="22"/>
      <c r="B218" s="31" t="s">
        <v>681</v>
      </c>
      <c r="C218" s="32">
        <v>44334</v>
      </c>
      <c r="D218" s="33">
        <f t="shared" si="6"/>
        <v>5</v>
      </c>
      <c r="E218" s="33">
        <f t="shared" si="7"/>
        <v>2021</v>
      </c>
      <c r="F218" s="34">
        <v>16676</v>
      </c>
      <c r="G218" s="58" t="s">
        <v>682</v>
      </c>
      <c r="H218" s="35" t="s">
        <v>674</v>
      </c>
      <c r="I218" s="36" t="s">
        <v>645</v>
      </c>
      <c r="J218" s="37" t="s">
        <v>688</v>
      </c>
      <c r="K218" s="40" t="s">
        <v>651</v>
      </c>
      <c r="L218" s="38" t="s">
        <v>439</v>
      </c>
      <c r="M218" s="9" t="s">
        <v>205</v>
      </c>
      <c r="N218" s="37" t="s">
        <v>651</v>
      </c>
      <c r="O218" s="9" t="s">
        <v>810</v>
      </c>
      <c r="P218" s="9"/>
      <c r="Q218" s="32" t="s">
        <v>765</v>
      </c>
      <c r="R218" s="39" t="s">
        <v>443</v>
      </c>
    </row>
    <row r="219" spans="1:18" s="64" customFormat="1" ht="34.5" x14ac:dyDescent="0.3">
      <c r="A219" s="22"/>
      <c r="B219" s="31" t="s">
        <v>681</v>
      </c>
      <c r="C219" s="32">
        <v>44334</v>
      </c>
      <c r="D219" s="33">
        <f t="shared" si="6"/>
        <v>5</v>
      </c>
      <c r="E219" s="33">
        <f t="shared" si="7"/>
        <v>2021</v>
      </c>
      <c r="F219" s="34">
        <v>16695</v>
      </c>
      <c r="G219" s="58" t="s">
        <v>682</v>
      </c>
      <c r="H219" s="35" t="s">
        <v>674</v>
      </c>
      <c r="I219" s="36" t="s">
        <v>645</v>
      </c>
      <c r="J219" s="37" t="s">
        <v>688</v>
      </c>
      <c r="K219" s="40"/>
      <c r="L219" s="38" t="s">
        <v>428</v>
      </c>
      <c r="M219" s="9" t="s">
        <v>429</v>
      </c>
      <c r="N219" s="37" t="s">
        <v>756</v>
      </c>
      <c r="O219" s="9" t="s">
        <v>810</v>
      </c>
      <c r="P219" s="9"/>
      <c r="Q219" s="32" t="s">
        <v>765</v>
      </c>
      <c r="R219" s="39" t="s">
        <v>486</v>
      </c>
    </row>
    <row r="220" spans="1:18" s="64" customFormat="1" x14ac:dyDescent="0.3">
      <c r="A220" s="22"/>
      <c r="B220" s="31" t="s">
        <v>681</v>
      </c>
      <c r="C220" s="32">
        <v>44336</v>
      </c>
      <c r="D220" s="33">
        <f t="shared" si="6"/>
        <v>5</v>
      </c>
      <c r="E220" s="33">
        <f t="shared" si="7"/>
        <v>2021</v>
      </c>
      <c r="F220" s="34">
        <v>17037</v>
      </c>
      <c r="G220" s="58" t="s">
        <v>682</v>
      </c>
      <c r="H220" s="48" t="s">
        <v>664</v>
      </c>
      <c r="I220" s="37" t="s">
        <v>645</v>
      </c>
      <c r="J220" s="37" t="s">
        <v>665</v>
      </c>
      <c r="K220" s="40"/>
      <c r="L220" s="38" t="s">
        <v>392</v>
      </c>
      <c r="M220" s="9" t="s">
        <v>393</v>
      </c>
      <c r="N220" s="37" t="s">
        <v>719</v>
      </c>
      <c r="O220" s="9" t="s">
        <v>810</v>
      </c>
      <c r="P220" s="9"/>
      <c r="Q220" s="32" t="s">
        <v>765</v>
      </c>
      <c r="R220" s="39" t="s">
        <v>425</v>
      </c>
    </row>
    <row r="221" spans="1:18" s="64" customFormat="1" x14ac:dyDescent="0.3">
      <c r="A221" s="22"/>
      <c r="B221" s="31" t="s">
        <v>681</v>
      </c>
      <c r="C221" s="32">
        <v>44342</v>
      </c>
      <c r="D221" s="33">
        <f t="shared" si="6"/>
        <v>5</v>
      </c>
      <c r="E221" s="33">
        <f t="shared" si="7"/>
        <v>2021</v>
      </c>
      <c r="F221" s="34">
        <v>17836</v>
      </c>
      <c r="G221" s="58" t="s">
        <v>682</v>
      </c>
      <c r="H221" s="35" t="s">
        <v>231</v>
      </c>
      <c r="I221" s="37" t="s">
        <v>645</v>
      </c>
      <c r="J221" s="37" t="s">
        <v>638</v>
      </c>
      <c r="K221" s="40"/>
      <c r="L221" s="38" t="s">
        <v>440</v>
      </c>
      <c r="M221" s="9" t="s">
        <v>441</v>
      </c>
      <c r="N221" s="37" t="s">
        <v>719</v>
      </c>
      <c r="O221" s="9" t="s">
        <v>810</v>
      </c>
      <c r="P221" s="9"/>
      <c r="Q221" s="32" t="s">
        <v>765</v>
      </c>
      <c r="R221" s="39" t="s">
        <v>118</v>
      </c>
    </row>
    <row r="222" spans="1:18" s="64" customFormat="1" x14ac:dyDescent="0.3">
      <c r="A222" s="22"/>
      <c r="B222" s="31" t="s">
        <v>681</v>
      </c>
      <c r="C222" s="32">
        <v>44344</v>
      </c>
      <c r="D222" s="33">
        <f t="shared" si="6"/>
        <v>5</v>
      </c>
      <c r="E222" s="33">
        <f t="shared" si="7"/>
        <v>2021</v>
      </c>
      <c r="F222" s="34">
        <v>18183</v>
      </c>
      <c r="G222" s="58" t="s">
        <v>682</v>
      </c>
      <c r="H222" s="35" t="s">
        <v>231</v>
      </c>
      <c r="I222" s="36" t="s">
        <v>645</v>
      </c>
      <c r="J222" s="37" t="s">
        <v>668</v>
      </c>
      <c r="K222" s="36"/>
      <c r="L222" s="38" t="s">
        <v>448</v>
      </c>
      <c r="M222" s="9" t="s">
        <v>449</v>
      </c>
      <c r="N222" s="36" t="s">
        <v>718</v>
      </c>
      <c r="O222" s="9" t="s">
        <v>810</v>
      </c>
      <c r="P222" s="9"/>
      <c r="Q222" s="32" t="s">
        <v>765</v>
      </c>
      <c r="R222" s="39" t="s">
        <v>54</v>
      </c>
    </row>
    <row r="223" spans="1:18" s="64" customFormat="1" x14ac:dyDescent="0.3">
      <c r="A223" s="22"/>
      <c r="B223" s="31" t="s">
        <v>681</v>
      </c>
      <c r="C223" s="32">
        <v>44369</v>
      </c>
      <c r="D223" s="33">
        <f t="shared" si="6"/>
        <v>6</v>
      </c>
      <c r="E223" s="33">
        <f t="shared" si="7"/>
        <v>2021</v>
      </c>
      <c r="F223" s="34">
        <v>19610</v>
      </c>
      <c r="G223" s="58" t="s">
        <v>682</v>
      </c>
      <c r="H223" s="48" t="s">
        <v>672</v>
      </c>
      <c r="I223" s="36" t="s">
        <v>645</v>
      </c>
      <c r="J223" s="37" t="s">
        <v>688</v>
      </c>
      <c r="K223" s="40"/>
      <c r="L223" s="38" t="s">
        <v>466</v>
      </c>
      <c r="M223" s="9" t="s">
        <v>467</v>
      </c>
      <c r="N223" s="37" t="s">
        <v>180</v>
      </c>
      <c r="O223" s="9" t="s">
        <v>810</v>
      </c>
      <c r="P223" s="9"/>
      <c r="Q223" s="32" t="s">
        <v>765</v>
      </c>
      <c r="R223" s="39" t="s">
        <v>468</v>
      </c>
    </row>
    <row r="224" spans="1:18" s="64" customFormat="1" x14ac:dyDescent="0.3">
      <c r="A224" s="22"/>
      <c r="B224" s="31" t="s">
        <v>681</v>
      </c>
      <c r="C224" s="32">
        <v>44376</v>
      </c>
      <c r="D224" s="33">
        <f t="shared" si="6"/>
        <v>6</v>
      </c>
      <c r="E224" s="33">
        <f t="shared" si="7"/>
        <v>2021</v>
      </c>
      <c r="F224" s="34">
        <v>22048</v>
      </c>
      <c r="G224" s="58" t="s">
        <v>682</v>
      </c>
      <c r="H224" s="35" t="s">
        <v>231</v>
      </c>
      <c r="I224" s="36" t="s">
        <v>645</v>
      </c>
      <c r="J224" s="37" t="s">
        <v>638</v>
      </c>
      <c r="K224" s="36"/>
      <c r="L224" s="38" t="s">
        <v>455</v>
      </c>
      <c r="M224" s="9" t="s">
        <v>456</v>
      </c>
      <c r="N224" s="36" t="s">
        <v>718</v>
      </c>
      <c r="O224" s="9" t="s">
        <v>810</v>
      </c>
      <c r="P224" s="9"/>
      <c r="Q224" s="32" t="s">
        <v>765</v>
      </c>
      <c r="R224" s="39" t="s">
        <v>54</v>
      </c>
    </row>
    <row r="225" spans="1:18" s="64" customFormat="1" ht="34.5" x14ac:dyDescent="0.3">
      <c r="A225" s="22"/>
      <c r="B225" s="31" t="s">
        <v>681</v>
      </c>
      <c r="C225" s="32">
        <v>44398</v>
      </c>
      <c r="D225" s="33">
        <f t="shared" si="6"/>
        <v>7</v>
      </c>
      <c r="E225" s="33">
        <f t="shared" si="7"/>
        <v>2021</v>
      </c>
      <c r="F225" s="34">
        <v>24389</v>
      </c>
      <c r="G225" s="58" t="s">
        <v>682</v>
      </c>
      <c r="H225" s="35" t="s">
        <v>231</v>
      </c>
      <c r="I225" s="36" t="s">
        <v>645</v>
      </c>
      <c r="J225" s="37" t="s">
        <v>666</v>
      </c>
      <c r="K225" s="36"/>
      <c r="L225" s="38" t="s">
        <v>450</v>
      </c>
      <c r="M225" s="9" t="s">
        <v>451</v>
      </c>
      <c r="N225" s="36" t="s">
        <v>719</v>
      </c>
      <c r="O225" s="9" t="s">
        <v>810</v>
      </c>
      <c r="P225" s="9"/>
      <c r="Q225" s="32" t="s">
        <v>765</v>
      </c>
      <c r="R225" s="39" t="s">
        <v>54</v>
      </c>
    </row>
    <row r="226" spans="1:18" s="64" customFormat="1" ht="34.5" x14ac:dyDescent="0.3">
      <c r="A226" s="22"/>
      <c r="B226" s="31" t="s">
        <v>681</v>
      </c>
      <c r="C226" s="32">
        <v>44411</v>
      </c>
      <c r="D226" s="33">
        <f t="shared" si="6"/>
        <v>8</v>
      </c>
      <c r="E226" s="33">
        <f t="shared" si="7"/>
        <v>2021</v>
      </c>
      <c r="F226" s="34" t="s">
        <v>60</v>
      </c>
      <c r="G226" s="58" t="s">
        <v>678</v>
      </c>
      <c r="H226" s="35" t="s">
        <v>674</v>
      </c>
      <c r="I226" s="36" t="s">
        <v>645</v>
      </c>
      <c r="J226" s="37" t="s">
        <v>667</v>
      </c>
      <c r="K226" s="40" t="s">
        <v>651</v>
      </c>
      <c r="L226" s="78" t="s">
        <v>469</v>
      </c>
      <c r="M226" s="9" t="s">
        <v>470</v>
      </c>
      <c r="N226" s="37" t="s">
        <v>651</v>
      </c>
      <c r="O226" s="9" t="s">
        <v>810</v>
      </c>
      <c r="P226" s="9"/>
      <c r="Q226" s="32" t="s">
        <v>765</v>
      </c>
      <c r="R226" s="39" t="s">
        <v>471</v>
      </c>
    </row>
    <row r="227" spans="1:18" s="64" customFormat="1" x14ac:dyDescent="0.3">
      <c r="A227" s="22"/>
      <c r="B227" s="31" t="s">
        <v>681</v>
      </c>
      <c r="C227" s="32">
        <v>44428</v>
      </c>
      <c r="D227" s="33">
        <f t="shared" si="6"/>
        <v>8</v>
      </c>
      <c r="E227" s="33">
        <f t="shared" si="7"/>
        <v>2021</v>
      </c>
      <c r="F227" s="34">
        <v>28603</v>
      </c>
      <c r="G227" s="58" t="s">
        <v>682</v>
      </c>
      <c r="H227" s="35" t="s">
        <v>674</v>
      </c>
      <c r="I227" s="36" t="s">
        <v>644</v>
      </c>
      <c r="J227" s="37" t="s">
        <v>704</v>
      </c>
      <c r="K227" s="40"/>
      <c r="L227" s="38" t="s">
        <v>458</v>
      </c>
      <c r="M227" s="9" t="s">
        <v>457</v>
      </c>
      <c r="N227" s="37" t="s">
        <v>719</v>
      </c>
      <c r="O227" s="9" t="s">
        <v>810</v>
      </c>
      <c r="P227" s="9"/>
      <c r="Q227" s="32" t="s">
        <v>765</v>
      </c>
      <c r="R227" s="79" t="s">
        <v>462</v>
      </c>
    </row>
    <row r="228" spans="1:18" s="64" customFormat="1" ht="34.5" x14ac:dyDescent="0.3">
      <c r="A228" s="22"/>
      <c r="B228" s="31" t="s">
        <v>681</v>
      </c>
      <c r="C228" s="32">
        <v>44434</v>
      </c>
      <c r="D228" s="33">
        <f t="shared" si="6"/>
        <v>8</v>
      </c>
      <c r="E228" s="33">
        <f t="shared" si="7"/>
        <v>2021</v>
      </c>
      <c r="F228" s="34">
        <v>29631</v>
      </c>
      <c r="G228" s="58" t="s">
        <v>682</v>
      </c>
      <c r="H228" s="48" t="s">
        <v>672</v>
      </c>
      <c r="I228" s="36" t="s">
        <v>644</v>
      </c>
      <c r="J228" s="37" t="s">
        <v>704</v>
      </c>
      <c r="K228" s="40"/>
      <c r="L228" s="38" t="s">
        <v>459</v>
      </c>
      <c r="M228" s="78" t="s">
        <v>460</v>
      </c>
      <c r="N228" s="37" t="s">
        <v>180</v>
      </c>
      <c r="O228" s="9" t="s">
        <v>810</v>
      </c>
      <c r="P228" s="78"/>
      <c r="Q228" s="32" t="s">
        <v>765</v>
      </c>
      <c r="R228" s="39" t="s">
        <v>461</v>
      </c>
    </row>
    <row r="229" spans="1:18" s="64" customFormat="1" x14ac:dyDescent="0.3">
      <c r="A229" s="22"/>
      <c r="B229" s="31" t="s">
        <v>681</v>
      </c>
      <c r="C229" s="32">
        <v>44442</v>
      </c>
      <c r="D229" s="33">
        <f t="shared" si="6"/>
        <v>9</v>
      </c>
      <c r="E229" s="33">
        <f t="shared" si="7"/>
        <v>2021</v>
      </c>
      <c r="F229" s="34">
        <v>30701</v>
      </c>
      <c r="G229" s="58" t="s">
        <v>682</v>
      </c>
      <c r="H229" s="35" t="s">
        <v>674</v>
      </c>
      <c r="I229" s="36" t="s">
        <v>645</v>
      </c>
      <c r="J229" s="37" t="s">
        <v>694</v>
      </c>
      <c r="K229" s="40"/>
      <c r="L229" s="38" t="s">
        <v>476</v>
      </c>
      <c r="M229" s="9" t="s">
        <v>475</v>
      </c>
      <c r="N229" s="37" t="s">
        <v>756</v>
      </c>
      <c r="O229" s="9" t="s">
        <v>810</v>
      </c>
      <c r="P229" s="9"/>
      <c r="Q229" s="32" t="s">
        <v>765</v>
      </c>
      <c r="R229" s="39" t="s">
        <v>477</v>
      </c>
    </row>
    <row r="230" spans="1:18" s="64" customFormat="1" ht="34.5" x14ac:dyDescent="0.3">
      <c r="A230" s="22"/>
      <c r="B230" s="31" t="s">
        <v>681</v>
      </c>
      <c r="C230" s="32">
        <v>44448</v>
      </c>
      <c r="D230" s="33">
        <f t="shared" si="6"/>
        <v>9</v>
      </c>
      <c r="E230" s="33">
        <f t="shared" si="7"/>
        <v>2021</v>
      </c>
      <c r="F230" s="34" t="s">
        <v>463</v>
      </c>
      <c r="G230" s="58" t="s">
        <v>682</v>
      </c>
      <c r="H230" s="35" t="s">
        <v>674</v>
      </c>
      <c r="I230" s="36" t="s">
        <v>644</v>
      </c>
      <c r="J230" s="37" t="s">
        <v>704</v>
      </c>
      <c r="K230" s="40"/>
      <c r="L230" s="38" t="s">
        <v>464</v>
      </c>
      <c r="M230" s="38" t="s">
        <v>730</v>
      </c>
      <c r="N230" s="37" t="s">
        <v>718</v>
      </c>
      <c r="O230" s="9" t="s">
        <v>810</v>
      </c>
      <c r="P230" s="38"/>
      <c r="Q230" s="32" t="s">
        <v>765</v>
      </c>
      <c r="R230" s="39" t="s">
        <v>465</v>
      </c>
    </row>
    <row r="231" spans="1:18" s="64" customFormat="1" x14ac:dyDescent="0.3">
      <c r="A231" s="22"/>
      <c r="B231" s="31" t="s">
        <v>681</v>
      </c>
      <c r="C231" s="32">
        <v>44449</v>
      </c>
      <c r="D231" s="33">
        <f t="shared" si="6"/>
        <v>9</v>
      </c>
      <c r="E231" s="33">
        <f t="shared" si="7"/>
        <v>2021</v>
      </c>
      <c r="F231" s="34">
        <v>31805</v>
      </c>
      <c r="G231" s="58" t="s">
        <v>682</v>
      </c>
      <c r="H231" s="35" t="s">
        <v>674</v>
      </c>
      <c r="I231" s="36" t="s">
        <v>645</v>
      </c>
      <c r="J231" s="37" t="s">
        <v>696</v>
      </c>
      <c r="K231" s="40"/>
      <c r="L231" s="38" t="s">
        <v>478</v>
      </c>
      <c r="M231" s="9" t="s">
        <v>479</v>
      </c>
      <c r="N231" s="37" t="s">
        <v>756</v>
      </c>
      <c r="O231" s="9" t="s">
        <v>810</v>
      </c>
      <c r="P231" s="9"/>
      <c r="Q231" s="32" t="s">
        <v>765</v>
      </c>
      <c r="R231" s="39" t="s">
        <v>485</v>
      </c>
    </row>
    <row r="232" spans="1:18" s="64" customFormat="1" x14ac:dyDescent="0.3">
      <c r="A232" s="22"/>
      <c r="B232" s="31" t="s">
        <v>681</v>
      </c>
      <c r="C232" s="32">
        <v>44459</v>
      </c>
      <c r="D232" s="33">
        <f t="shared" si="6"/>
        <v>9</v>
      </c>
      <c r="E232" s="33">
        <f t="shared" si="7"/>
        <v>2021</v>
      </c>
      <c r="F232" s="34">
        <v>32913</v>
      </c>
      <c r="G232" s="58" t="s">
        <v>682</v>
      </c>
      <c r="H232" s="35" t="s">
        <v>674</v>
      </c>
      <c r="I232" s="36" t="s">
        <v>644</v>
      </c>
      <c r="J232" s="37" t="s">
        <v>642</v>
      </c>
      <c r="K232" s="40"/>
      <c r="L232" s="78" t="s">
        <v>334</v>
      </c>
      <c r="M232" s="9" t="s">
        <v>457</v>
      </c>
      <c r="N232" s="37" t="s">
        <v>719</v>
      </c>
      <c r="O232" s="9" t="s">
        <v>810</v>
      </c>
      <c r="P232" s="9"/>
      <c r="Q232" s="32" t="s">
        <v>765</v>
      </c>
      <c r="R232" s="39" t="s">
        <v>480</v>
      </c>
    </row>
    <row r="233" spans="1:18" s="64" customFormat="1" x14ac:dyDescent="0.3">
      <c r="A233" s="22"/>
      <c r="B233" s="31" t="s">
        <v>681</v>
      </c>
      <c r="C233" s="32">
        <v>44459</v>
      </c>
      <c r="D233" s="33">
        <f t="shared" si="6"/>
        <v>9</v>
      </c>
      <c r="E233" s="33">
        <f t="shared" si="7"/>
        <v>2021</v>
      </c>
      <c r="F233" s="34">
        <v>32912</v>
      </c>
      <c r="G233" s="58" t="s">
        <v>682</v>
      </c>
      <c r="H233" s="35" t="s">
        <v>674</v>
      </c>
      <c r="I233" s="37" t="s">
        <v>671</v>
      </c>
      <c r="J233" s="37" t="s">
        <v>642</v>
      </c>
      <c r="K233" s="40"/>
      <c r="L233" s="78" t="s">
        <v>334</v>
      </c>
      <c r="M233" s="9" t="s">
        <v>499</v>
      </c>
      <c r="N233" s="37" t="s">
        <v>719</v>
      </c>
      <c r="O233" s="9" t="s">
        <v>810</v>
      </c>
      <c r="P233" s="9"/>
      <c r="Q233" s="32" t="s">
        <v>765</v>
      </c>
      <c r="R233" s="39" t="s">
        <v>511</v>
      </c>
    </row>
    <row r="234" spans="1:18" s="64" customFormat="1" x14ac:dyDescent="0.3">
      <c r="A234" s="22"/>
      <c r="B234" s="31" t="s">
        <v>681</v>
      </c>
      <c r="C234" s="32">
        <v>44461</v>
      </c>
      <c r="D234" s="33">
        <f t="shared" si="6"/>
        <v>9</v>
      </c>
      <c r="E234" s="33">
        <f t="shared" si="7"/>
        <v>2021</v>
      </c>
      <c r="F234" s="34" t="s">
        <v>60</v>
      </c>
      <c r="G234" s="58" t="s">
        <v>678</v>
      </c>
      <c r="H234" s="35" t="s">
        <v>674</v>
      </c>
      <c r="I234" s="36" t="s">
        <v>652</v>
      </c>
      <c r="J234" s="37" t="s">
        <v>689</v>
      </c>
      <c r="K234" s="40"/>
      <c r="L234" s="38" t="s">
        <v>481</v>
      </c>
      <c r="M234" s="9" t="s">
        <v>482</v>
      </c>
      <c r="N234" s="37" t="s">
        <v>719</v>
      </c>
      <c r="O234" s="9" t="s">
        <v>810</v>
      </c>
      <c r="P234" s="9"/>
      <c r="Q234" s="32" t="s">
        <v>765</v>
      </c>
      <c r="R234" s="39" t="s">
        <v>69</v>
      </c>
    </row>
    <row r="235" spans="1:18" s="64" customFormat="1" x14ac:dyDescent="0.3">
      <c r="A235" s="22"/>
      <c r="B235" s="31" t="s">
        <v>681</v>
      </c>
      <c r="C235" s="32">
        <v>44473</v>
      </c>
      <c r="D235" s="33">
        <f t="shared" si="6"/>
        <v>10</v>
      </c>
      <c r="E235" s="33">
        <f t="shared" si="7"/>
        <v>2021</v>
      </c>
      <c r="F235" s="34">
        <v>34609</v>
      </c>
      <c r="G235" s="58" t="s">
        <v>682</v>
      </c>
      <c r="H235" s="35" t="s">
        <v>674</v>
      </c>
      <c r="I235" s="36" t="s">
        <v>645</v>
      </c>
      <c r="J235" s="37" t="s">
        <v>696</v>
      </c>
      <c r="K235" s="40"/>
      <c r="L235" s="38" t="s">
        <v>490</v>
      </c>
      <c r="M235" s="9" t="s">
        <v>491</v>
      </c>
      <c r="N235" s="37" t="s">
        <v>719</v>
      </c>
      <c r="O235" s="9" t="s">
        <v>810</v>
      </c>
      <c r="P235" s="9"/>
      <c r="Q235" s="32" t="s">
        <v>765</v>
      </c>
      <c r="R235" s="39" t="s">
        <v>495</v>
      </c>
    </row>
    <row r="236" spans="1:18" s="64" customFormat="1" ht="34.5" x14ac:dyDescent="0.3">
      <c r="A236" s="22"/>
      <c r="B236" s="31" t="s">
        <v>681</v>
      </c>
      <c r="C236" s="32">
        <v>44475</v>
      </c>
      <c r="D236" s="33">
        <f t="shared" si="6"/>
        <v>10</v>
      </c>
      <c r="E236" s="33">
        <f t="shared" si="7"/>
        <v>2021</v>
      </c>
      <c r="F236" s="34">
        <v>34902</v>
      </c>
      <c r="G236" s="58" t="s">
        <v>682</v>
      </c>
      <c r="H236" s="35" t="s">
        <v>674</v>
      </c>
      <c r="I236" s="36" t="s">
        <v>645</v>
      </c>
      <c r="J236" s="37" t="s">
        <v>702</v>
      </c>
      <c r="K236" s="40"/>
      <c r="L236" s="78" t="s">
        <v>656</v>
      </c>
      <c r="M236" s="9" t="s">
        <v>109</v>
      </c>
      <c r="N236" s="37" t="s">
        <v>650</v>
      </c>
      <c r="O236" s="9" t="s">
        <v>810</v>
      </c>
      <c r="P236" s="9"/>
      <c r="Q236" s="32" t="s">
        <v>765</v>
      </c>
      <c r="R236" s="39" t="s">
        <v>472</v>
      </c>
    </row>
    <row r="237" spans="1:18" s="64" customFormat="1" x14ac:dyDescent="0.3">
      <c r="A237" s="22"/>
      <c r="B237" s="31" t="s">
        <v>681</v>
      </c>
      <c r="C237" s="32">
        <v>44475</v>
      </c>
      <c r="D237" s="33">
        <f t="shared" si="6"/>
        <v>10</v>
      </c>
      <c r="E237" s="33">
        <f t="shared" si="7"/>
        <v>2021</v>
      </c>
      <c r="F237" s="34">
        <v>34882</v>
      </c>
      <c r="G237" s="58" t="s">
        <v>682</v>
      </c>
      <c r="H237" s="35" t="s">
        <v>674</v>
      </c>
      <c r="I237" s="36" t="s">
        <v>645</v>
      </c>
      <c r="J237" s="37" t="s">
        <v>691</v>
      </c>
      <c r="K237" s="40"/>
      <c r="L237" s="38" t="s">
        <v>473</v>
      </c>
      <c r="M237" s="9" t="s">
        <v>109</v>
      </c>
      <c r="N237" s="37" t="s">
        <v>650</v>
      </c>
      <c r="O237" s="9" t="s">
        <v>810</v>
      </c>
      <c r="P237" s="9"/>
      <c r="Q237" s="32" t="s">
        <v>765</v>
      </c>
      <c r="R237" s="39" t="s">
        <v>474</v>
      </c>
    </row>
    <row r="238" spans="1:18" s="64" customFormat="1" x14ac:dyDescent="0.3">
      <c r="A238" s="22"/>
      <c r="B238" s="31" t="s">
        <v>681</v>
      </c>
      <c r="C238" s="32">
        <v>44482</v>
      </c>
      <c r="D238" s="33">
        <f t="shared" si="6"/>
        <v>10</v>
      </c>
      <c r="E238" s="33">
        <f t="shared" si="7"/>
        <v>2021</v>
      </c>
      <c r="F238" s="34">
        <v>35965</v>
      </c>
      <c r="G238" s="58" t="s">
        <v>682</v>
      </c>
      <c r="H238" s="35" t="s">
        <v>674</v>
      </c>
      <c r="I238" s="36" t="s">
        <v>645</v>
      </c>
      <c r="J238" s="37" t="s">
        <v>667</v>
      </c>
      <c r="K238" s="40" t="s">
        <v>651</v>
      </c>
      <c r="L238" s="78" t="s">
        <v>483</v>
      </c>
      <c r="M238" s="9" t="s">
        <v>205</v>
      </c>
      <c r="N238" s="37" t="s">
        <v>651</v>
      </c>
      <c r="O238" s="9" t="s">
        <v>810</v>
      </c>
      <c r="P238" s="9"/>
      <c r="Q238" s="32" t="s">
        <v>765</v>
      </c>
      <c r="R238" s="39" t="s">
        <v>484</v>
      </c>
    </row>
    <row r="239" spans="1:18" s="64" customFormat="1" x14ac:dyDescent="0.3">
      <c r="A239" s="22"/>
      <c r="B239" s="31" t="s">
        <v>681</v>
      </c>
      <c r="C239" s="32">
        <v>44505</v>
      </c>
      <c r="D239" s="33">
        <f t="shared" si="6"/>
        <v>11</v>
      </c>
      <c r="E239" s="33">
        <f t="shared" si="7"/>
        <v>2021</v>
      </c>
      <c r="F239" s="34">
        <v>38959</v>
      </c>
      <c r="G239" s="58" t="s">
        <v>682</v>
      </c>
      <c r="H239" s="48" t="s">
        <v>672</v>
      </c>
      <c r="I239" s="36" t="s">
        <v>644</v>
      </c>
      <c r="J239" s="37" t="s">
        <v>704</v>
      </c>
      <c r="K239" s="40" t="s">
        <v>651</v>
      </c>
      <c r="L239" s="38" t="s">
        <v>487</v>
      </c>
      <c r="M239" s="9" t="s">
        <v>488</v>
      </c>
      <c r="N239" s="37" t="s">
        <v>651</v>
      </c>
      <c r="O239" s="9" t="s">
        <v>810</v>
      </c>
      <c r="P239" s="9"/>
      <c r="Q239" s="32" t="s">
        <v>765</v>
      </c>
      <c r="R239" s="39" t="s">
        <v>489</v>
      </c>
    </row>
    <row r="240" spans="1:18" s="64" customFormat="1" x14ac:dyDescent="0.3">
      <c r="A240" s="22"/>
      <c r="B240" s="31" t="s">
        <v>681</v>
      </c>
      <c r="C240" s="32">
        <v>44521</v>
      </c>
      <c r="D240" s="33">
        <f t="shared" si="6"/>
        <v>11</v>
      </c>
      <c r="E240" s="33">
        <f t="shared" si="7"/>
        <v>2021</v>
      </c>
      <c r="F240" s="34" t="s">
        <v>60</v>
      </c>
      <c r="G240" s="58" t="s">
        <v>678</v>
      </c>
      <c r="H240" s="35" t="s">
        <v>674</v>
      </c>
      <c r="I240" s="36" t="s">
        <v>645</v>
      </c>
      <c r="J240" s="37" t="s">
        <v>667</v>
      </c>
      <c r="K240" s="40"/>
      <c r="L240" s="38" t="s">
        <v>505</v>
      </c>
      <c r="M240" s="9" t="s">
        <v>506</v>
      </c>
      <c r="N240" s="37" t="s">
        <v>756</v>
      </c>
      <c r="O240" s="9" t="s">
        <v>810</v>
      </c>
      <c r="P240" s="9"/>
      <c r="Q240" s="32" t="s">
        <v>765</v>
      </c>
      <c r="R240" s="39" t="s">
        <v>69</v>
      </c>
    </row>
    <row r="241" spans="1:18" s="64" customFormat="1" x14ac:dyDescent="0.3">
      <c r="A241" s="22"/>
      <c r="B241" s="31" t="s">
        <v>681</v>
      </c>
      <c r="C241" s="32">
        <v>44525</v>
      </c>
      <c r="D241" s="33">
        <f t="shared" si="6"/>
        <v>11</v>
      </c>
      <c r="E241" s="33">
        <f t="shared" si="7"/>
        <v>2021</v>
      </c>
      <c r="F241" s="34">
        <v>41650</v>
      </c>
      <c r="G241" s="58" t="s">
        <v>682</v>
      </c>
      <c r="H241" s="35" t="s">
        <v>674</v>
      </c>
      <c r="I241" s="37" t="s">
        <v>652</v>
      </c>
      <c r="J241" s="37" t="s">
        <v>639</v>
      </c>
      <c r="K241" s="40"/>
      <c r="L241" s="38" t="s">
        <v>492</v>
      </c>
      <c r="M241" s="9" t="s">
        <v>493</v>
      </c>
      <c r="N241" s="37" t="s">
        <v>756</v>
      </c>
      <c r="O241" s="9" t="s">
        <v>810</v>
      </c>
      <c r="P241" s="9"/>
      <c r="Q241" s="32" t="s">
        <v>765</v>
      </c>
      <c r="R241" s="39" t="s">
        <v>494</v>
      </c>
    </row>
    <row r="242" spans="1:18" s="64" customFormat="1" x14ac:dyDescent="0.3">
      <c r="A242" s="22"/>
      <c r="B242" s="31" t="s">
        <v>681</v>
      </c>
      <c r="C242" s="32">
        <v>44539</v>
      </c>
      <c r="D242" s="33">
        <f t="shared" si="6"/>
        <v>12</v>
      </c>
      <c r="E242" s="33">
        <f t="shared" si="7"/>
        <v>2021</v>
      </c>
      <c r="F242" s="34">
        <v>43223</v>
      </c>
      <c r="G242" s="58" t="s">
        <v>682</v>
      </c>
      <c r="H242" s="35" t="s">
        <v>674</v>
      </c>
      <c r="I242" s="37" t="s">
        <v>653</v>
      </c>
      <c r="J242" s="37" t="s">
        <v>214</v>
      </c>
      <c r="K242" s="40"/>
      <c r="L242" s="38" t="s">
        <v>512</v>
      </c>
      <c r="M242" s="9" t="s">
        <v>513</v>
      </c>
      <c r="N242" s="37" t="s">
        <v>650</v>
      </c>
      <c r="O242" s="9" t="s">
        <v>810</v>
      </c>
      <c r="P242" s="9"/>
      <c r="Q242" s="32" t="s">
        <v>765</v>
      </c>
      <c r="R242" s="79" t="s">
        <v>514</v>
      </c>
    </row>
    <row r="243" spans="1:18" s="64" customFormat="1" x14ac:dyDescent="0.3">
      <c r="A243" s="22"/>
      <c r="B243" s="31" t="s">
        <v>681</v>
      </c>
      <c r="C243" s="32">
        <v>44540</v>
      </c>
      <c r="D243" s="33">
        <f t="shared" si="6"/>
        <v>12</v>
      </c>
      <c r="E243" s="33">
        <f t="shared" si="7"/>
        <v>2021</v>
      </c>
      <c r="F243" s="80" t="s">
        <v>508</v>
      </c>
      <c r="G243" s="58" t="s">
        <v>682</v>
      </c>
      <c r="H243" s="35" t="s">
        <v>674</v>
      </c>
      <c r="I243" s="36" t="s">
        <v>652</v>
      </c>
      <c r="J243" s="37" t="s">
        <v>683</v>
      </c>
      <c r="K243" s="40"/>
      <c r="L243" s="38" t="s">
        <v>509</v>
      </c>
      <c r="M243" s="9" t="s">
        <v>510</v>
      </c>
      <c r="N243" s="37" t="s">
        <v>756</v>
      </c>
      <c r="O243" s="9" t="s">
        <v>810</v>
      </c>
      <c r="P243" s="9"/>
      <c r="Q243" s="32" t="s">
        <v>765</v>
      </c>
      <c r="R243" s="81" t="s">
        <v>517</v>
      </c>
    </row>
    <row r="244" spans="1:18" s="64" customFormat="1" x14ac:dyDescent="0.3">
      <c r="A244" s="22"/>
      <c r="B244" s="31" t="s">
        <v>681</v>
      </c>
      <c r="C244" s="32">
        <v>44546</v>
      </c>
      <c r="D244" s="33">
        <f t="shared" si="6"/>
        <v>12</v>
      </c>
      <c r="E244" s="33">
        <f t="shared" si="7"/>
        <v>2021</v>
      </c>
      <c r="F244" s="34">
        <v>44040</v>
      </c>
      <c r="G244" s="58" t="s">
        <v>682</v>
      </c>
      <c r="H244" s="35" t="s">
        <v>674</v>
      </c>
      <c r="I244" s="37" t="s">
        <v>654</v>
      </c>
      <c r="J244" s="37" t="s">
        <v>693</v>
      </c>
      <c r="K244" s="40"/>
      <c r="L244" s="38" t="s">
        <v>496</v>
      </c>
      <c r="M244" s="9" t="s">
        <v>497</v>
      </c>
      <c r="N244" s="37" t="s">
        <v>756</v>
      </c>
      <c r="O244" s="9" t="s">
        <v>810</v>
      </c>
      <c r="P244" s="9"/>
      <c r="Q244" s="32" t="s">
        <v>765</v>
      </c>
      <c r="R244" s="79" t="s">
        <v>498</v>
      </c>
    </row>
    <row r="245" spans="1:18" s="64" customFormat="1" x14ac:dyDescent="0.3">
      <c r="A245" s="22"/>
      <c r="B245" s="31" t="s">
        <v>681</v>
      </c>
      <c r="C245" s="32">
        <v>44546</v>
      </c>
      <c r="D245" s="33">
        <f t="shared" si="6"/>
        <v>12</v>
      </c>
      <c r="E245" s="33">
        <f t="shared" si="7"/>
        <v>2021</v>
      </c>
      <c r="F245" s="34" t="s">
        <v>60</v>
      </c>
      <c r="G245" s="58" t="s">
        <v>678</v>
      </c>
      <c r="H245" s="35" t="s">
        <v>674</v>
      </c>
      <c r="I245" s="37" t="s">
        <v>654</v>
      </c>
      <c r="J245" s="37" t="s">
        <v>693</v>
      </c>
      <c r="K245" s="40"/>
      <c r="L245" s="38" t="s">
        <v>496</v>
      </c>
      <c r="M245" s="9" t="s">
        <v>497</v>
      </c>
      <c r="N245" s="37" t="s">
        <v>756</v>
      </c>
      <c r="O245" s="9" t="s">
        <v>810</v>
      </c>
      <c r="P245" s="9"/>
      <c r="Q245" s="32" t="s">
        <v>765</v>
      </c>
      <c r="R245" s="79" t="s">
        <v>504</v>
      </c>
    </row>
    <row r="246" spans="1:18" s="64" customFormat="1" x14ac:dyDescent="0.3">
      <c r="A246" s="22"/>
      <c r="B246" s="31" t="s">
        <v>681</v>
      </c>
      <c r="C246" s="32">
        <v>44552</v>
      </c>
      <c r="D246" s="33">
        <f t="shared" si="6"/>
        <v>12</v>
      </c>
      <c r="E246" s="33">
        <f t="shared" si="7"/>
        <v>2021</v>
      </c>
      <c r="F246" s="34">
        <v>44621</v>
      </c>
      <c r="G246" s="58" t="s">
        <v>682</v>
      </c>
      <c r="H246" s="35" t="s">
        <v>674</v>
      </c>
      <c r="I246" s="36" t="s">
        <v>652</v>
      </c>
      <c r="J246" s="37" t="s">
        <v>683</v>
      </c>
      <c r="K246" s="40"/>
      <c r="L246" s="38" t="s">
        <v>500</v>
      </c>
      <c r="M246" s="9" t="s">
        <v>109</v>
      </c>
      <c r="N246" s="37" t="s">
        <v>650</v>
      </c>
      <c r="O246" s="9" t="s">
        <v>810</v>
      </c>
      <c r="P246" s="82"/>
      <c r="Q246" s="32" t="s">
        <v>765</v>
      </c>
      <c r="R246" s="81" t="s">
        <v>518</v>
      </c>
    </row>
    <row r="247" spans="1:18" s="64" customFormat="1" ht="34.5" x14ac:dyDescent="0.3">
      <c r="A247" s="22"/>
      <c r="B247" s="31" t="s">
        <v>681</v>
      </c>
      <c r="C247" s="32">
        <v>44552</v>
      </c>
      <c r="D247" s="33">
        <f t="shared" si="6"/>
        <v>12</v>
      </c>
      <c r="E247" s="33">
        <f t="shared" si="7"/>
        <v>2021</v>
      </c>
      <c r="F247" s="34">
        <v>44892</v>
      </c>
      <c r="G247" s="58" t="s">
        <v>682</v>
      </c>
      <c r="H247" s="35" t="s">
        <v>674</v>
      </c>
      <c r="I247" s="36" t="s">
        <v>645</v>
      </c>
      <c r="J247" s="37" t="s">
        <v>667</v>
      </c>
      <c r="K247" s="40"/>
      <c r="L247" s="38" t="s">
        <v>515</v>
      </c>
      <c r="M247" s="9" t="s">
        <v>264</v>
      </c>
      <c r="N247" s="37" t="s">
        <v>719</v>
      </c>
      <c r="O247" s="9" t="s">
        <v>810</v>
      </c>
      <c r="P247" s="9"/>
      <c r="Q247" s="32" t="s">
        <v>765</v>
      </c>
      <c r="R247" s="39" t="s">
        <v>535</v>
      </c>
    </row>
    <row r="248" spans="1:18" s="64" customFormat="1" x14ac:dyDescent="0.3">
      <c r="A248" s="22"/>
      <c r="B248" s="31" t="s">
        <v>681</v>
      </c>
      <c r="C248" s="32">
        <v>44553</v>
      </c>
      <c r="D248" s="33">
        <f t="shared" si="6"/>
        <v>12</v>
      </c>
      <c r="E248" s="33">
        <f t="shared" si="7"/>
        <v>2021</v>
      </c>
      <c r="F248" s="34">
        <v>44849</v>
      </c>
      <c r="G248" s="58" t="s">
        <v>682</v>
      </c>
      <c r="H248" s="35" t="s">
        <v>674</v>
      </c>
      <c r="I248" s="36" t="s">
        <v>644</v>
      </c>
      <c r="J248" s="37" t="s">
        <v>704</v>
      </c>
      <c r="K248" s="40"/>
      <c r="L248" s="38" t="s">
        <v>519</v>
      </c>
      <c r="M248" s="9" t="s">
        <v>520</v>
      </c>
      <c r="N248" s="37" t="s">
        <v>756</v>
      </c>
      <c r="O248" s="9" t="s">
        <v>810</v>
      </c>
      <c r="P248" s="9"/>
      <c r="Q248" s="32" t="s">
        <v>765</v>
      </c>
      <c r="R248" s="79" t="s">
        <v>521</v>
      </c>
    </row>
    <row r="249" spans="1:18" s="64" customFormat="1" x14ac:dyDescent="0.3">
      <c r="A249" s="22"/>
      <c r="B249" s="31" t="s">
        <v>681</v>
      </c>
      <c r="C249" s="32">
        <v>44558</v>
      </c>
      <c r="D249" s="33">
        <f t="shared" si="6"/>
        <v>12</v>
      </c>
      <c r="E249" s="33">
        <f t="shared" si="7"/>
        <v>2021</v>
      </c>
      <c r="F249" s="34">
        <v>45148</v>
      </c>
      <c r="G249" s="58" t="s">
        <v>682</v>
      </c>
      <c r="H249" s="35" t="s">
        <v>674</v>
      </c>
      <c r="I249" s="36" t="s">
        <v>645</v>
      </c>
      <c r="J249" s="37" t="s">
        <v>667</v>
      </c>
      <c r="K249" s="40" t="s">
        <v>651</v>
      </c>
      <c r="L249" s="38" t="s">
        <v>507</v>
      </c>
      <c r="M249" s="9" t="s">
        <v>123</v>
      </c>
      <c r="N249" s="37" t="s">
        <v>651</v>
      </c>
      <c r="O249" s="9" t="s">
        <v>810</v>
      </c>
      <c r="P249" s="9"/>
      <c r="Q249" s="32" t="s">
        <v>765</v>
      </c>
      <c r="R249" s="83" t="s">
        <v>516</v>
      </c>
    </row>
    <row r="250" spans="1:18" s="64" customFormat="1" x14ac:dyDescent="0.3">
      <c r="A250" s="22"/>
      <c r="B250" s="31" t="s">
        <v>681</v>
      </c>
      <c r="C250" s="32">
        <v>44559</v>
      </c>
      <c r="D250" s="33">
        <f t="shared" si="6"/>
        <v>12</v>
      </c>
      <c r="E250" s="33">
        <f t="shared" si="7"/>
        <v>2021</v>
      </c>
      <c r="F250" s="34">
        <v>45213</v>
      </c>
      <c r="G250" s="58" t="s">
        <v>682</v>
      </c>
      <c r="H250" s="35" t="s">
        <v>674</v>
      </c>
      <c r="I250" s="37" t="s">
        <v>653</v>
      </c>
      <c r="J250" s="37" t="s">
        <v>214</v>
      </c>
      <c r="K250" s="40"/>
      <c r="L250" s="38" t="s">
        <v>657</v>
      </c>
      <c r="M250" s="9" t="s">
        <v>212</v>
      </c>
      <c r="N250" s="37" t="s">
        <v>650</v>
      </c>
      <c r="O250" s="9" t="s">
        <v>810</v>
      </c>
      <c r="P250" s="9"/>
      <c r="Q250" s="32" t="s">
        <v>765</v>
      </c>
      <c r="R250" s="79" t="s">
        <v>514</v>
      </c>
    </row>
    <row r="251" spans="1:18" s="64" customFormat="1" x14ac:dyDescent="0.3">
      <c r="A251" s="22"/>
      <c r="B251" s="31" t="s">
        <v>681</v>
      </c>
      <c r="C251" s="32">
        <v>44579</v>
      </c>
      <c r="D251" s="33">
        <f t="shared" si="6"/>
        <v>1</v>
      </c>
      <c r="E251" s="33">
        <f t="shared" si="7"/>
        <v>2022</v>
      </c>
      <c r="F251" s="34">
        <v>1030</v>
      </c>
      <c r="G251" s="58" t="s">
        <v>682</v>
      </c>
      <c r="H251" s="35" t="s">
        <v>674</v>
      </c>
      <c r="I251" s="36" t="s">
        <v>645</v>
      </c>
      <c r="J251" s="37" t="s">
        <v>688</v>
      </c>
      <c r="K251" s="40" t="s">
        <v>651</v>
      </c>
      <c r="L251" s="38" t="s">
        <v>522</v>
      </c>
      <c r="M251" s="9" t="s">
        <v>123</v>
      </c>
      <c r="N251" s="37" t="s">
        <v>651</v>
      </c>
      <c r="O251" s="9" t="s">
        <v>810</v>
      </c>
      <c r="P251" s="9"/>
      <c r="Q251" s="32" t="s">
        <v>765</v>
      </c>
      <c r="R251" s="79" t="s">
        <v>133</v>
      </c>
    </row>
    <row r="252" spans="1:18" s="64" customFormat="1" x14ac:dyDescent="0.3">
      <c r="A252" s="22"/>
      <c r="B252" s="31" t="s">
        <v>681</v>
      </c>
      <c r="C252" s="32">
        <v>44580</v>
      </c>
      <c r="D252" s="33">
        <f t="shared" si="6"/>
        <v>1</v>
      </c>
      <c r="E252" s="33">
        <f t="shared" si="7"/>
        <v>2022</v>
      </c>
      <c r="F252" s="34">
        <v>1157</v>
      </c>
      <c r="G252" s="58" t="s">
        <v>682</v>
      </c>
      <c r="H252" s="35" t="s">
        <v>674</v>
      </c>
      <c r="I252" s="36" t="s">
        <v>645</v>
      </c>
      <c r="J252" s="37" t="s">
        <v>688</v>
      </c>
      <c r="K252" s="40" t="s">
        <v>651</v>
      </c>
      <c r="L252" s="38" t="s">
        <v>523</v>
      </c>
      <c r="M252" s="9" t="s">
        <v>303</v>
      </c>
      <c r="N252" s="37" t="s">
        <v>651</v>
      </c>
      <c r="O252" s="9" t="s">
        <v>810</v>
      </c>
      <c r="P252" s="9"/>
      <c r="Q252" s="32" t="s">
        <v>765</v>
      </c>
      <c r="R252" s="79" t="s">
        <v>133</v>
      </c>
    </row>
    <row r="253" spans="1:18" s="64" customFormat="1" x14ac:dyDescent="0.3">
      <c r="A253" s="22"/>
      <c r="B253" s="31" t="s">
        <v>681</v>
      </c>
      <c r="C253" s="32">
        <v>44589</v>
      </c>
      <c r="D253" s="33">
        <f t="shared" si="6"/>
        <v>1</v>
      </c>
      <c r="E253" s="33">
        <f t="shared" si="7"/>
        <v>2022</v>
      </c>
      <c r="F253" s="34">
        <v>2696</v>
      </c>
      <c r="G253" s="58" t="s">
        <v>682</v>
      </c>
      <c r="H253" s="35" t="s">
        <v>674</v>
      </c>
      <c r="I253" s="36" t="s">
        <v>645</v>
      </c>
      <c r="J253" s="37" t="s">
        <v>694</v>
      </c>
      <c r="K253" s="40"/>
      <c r="L253" s="38" t="s">
        <v>530</v>
      </c>
      <c r="M253" s="9" t="s">
        <v>531</v>
      </c>
      <c r="N253" s="37" t="s">
        <v>719</v>
      </c>
      <c r="O253" s="9" t="s">
        <v>810</v>
      </c>
      <c r="P253" s="9"/>
      <c r="Q253" s="32" t="s">
        <v>765</v>
      </c>
      <c r="R253" s="79" t="s">
        <v>69</v>
      </c>
    </row>
    <row r="254" spans="1:18" s="64" customFormat="1" x14ac:dyDescent="0.3">
      <c r="A254" s="22"/>
      <c r="B254" s="31" t="s">
        <v>681</v>
      </c>
      <c r="C254" s="32">
        <v>44599</v>
      </c>
      <c r="D254" s="33">
        <f t="shared" si="6"/>
        <v>2</v>
      </c>
      <c r="E254" s="33">
        <f t="shared" si="7"/>
        <v>2022</v>
      </c>
      <c r="F254" s="34">
        <v>3893</v>
      </c>
      <c r="G254" s="58" t="s">
        <v>682</v>
      </c>
      <c r="H254" s="35" t="s">
        <v>674</v>
      </c>
      <c r="I254" s="36" t="s">
        <v>652</v>
      </c>
      <c r="J254" s="37" t="s">
        <v>639</v>
      </c>
      <c r="K254" s="40"/>
      <c r="L254" s="38" t="s">
        <v>543</v>
      </c>
      <c r="M254" s="9" t="s">
        <v>544</v>
      </c>
      <c r="N254" s="37" t="s">
        <v>756</v>
      </c>
      <c r="O254" s="9" t="s">
        <v>810</v>
      </c>
      <c r="P254" s="9"/>
      <c r="Q254" s="32" t="s">
        <v>765</v>
      </c>
      <c r="R254" s="79" t="s">
        <v>545</v>
      </c>
    </row>
    <row r="255" spans="1:18" s="64" customFormat="1" ht="34.5" x14ac:dyDescent="0.3">
      <c r="A255" s="22"/>
      <c r="B255" s="31" t="s">
        <v>681</v>
      </c>
      <c r="C255" s="32">
        <v>44600</v>
      </c>
      <c r="D255" s="33">
        <f t="shared" si="6"/>
        <v>2</v>
      </c>
      <c r="E255" s="33">
        <f t="shared" si="7"/>
        <v>2022</v>
      </c>
      <c r="F255" s="34">
        <v>4093</v>
      </c>
      <c r="G255" s="58" t="s">
        <v>682</v>
      </c>
      <c r="H255" s="35" t="s">
        <v>674</v>
      </c>
      <c r="I255" s="36" t="s">
        <v>644</v>
      </c>
      <c r="J255" s="37" t="s">
        <v>704</v>
      </c>
      <c r="K255" s="40"/>
      <c r="L255" s="38" t="s">
        <v>524</v>
      </c>
      <c r="M255" s="38" t="s">
        <v>525</v>
      </c>
      <c r="N255" s="37" t="s">
        <v>719</v>
      </c>
      <c r="O255" s="9" t="s">
        <v>810</v>
      </c>
      <c r="P255" s="38"/>
      <c r="Q255" s="32" t="s">
        <v>765</v>
      </c>
      <c r="R255" s="79" t="s">
        <v>526</v>
      </c>
    </row>
    <row r="256" spans="1:18" s="64" customFormat="1" x14ac:dyDescent="0.3">
      <c r="A256" s="22"/>
      <c r="B256" s="31" t="s">
        <v>681</v>
      </c>
      <c r="C256" s="32">
        <v>44608</v>
      </c>
      <c r="D256" s="33">
        <f t="shared" si="6"/>
        <v>2</v>
      </c>
      <c r="E256" s="33">
        <f t="shared" si="7"/>
        <v>2022</v>
      </c>
      <c r="F256" s="34">
        <v>5351</v>
      </c>
      <c r="G256" s="58" t="s">
        <v>682</v>
      </c>
      <c r="H256" s="35" t="s">
        <v>231</v>
      </c>
      <c r="I256" s="36" t="s">
        <v>645</v>
      </c>
      <c r="J256" s="37" t="s">
        <v>668</v>
      </c>
      <c r="K256" s="36"/>
      <c r="L256" s="38" t="s">
        <v>527</v>
      </c>
      <c r="M256" s="9" t="s">
        <v>528</v>
      </c>
      <c r="N256" s="36" t="s">
        <v>718</v>
      </c>
      <c r="O256" s="9" t="s">
        <v>810</v>
      </c>
      <c r="P256" s="9"/>
      <c r="Q256" s="32" t="s">
        <v>765</v>
      </c>
      <c r="R256" s="79" t="s">
        <v>529</v>
      </c>
    </row>
    <row r="257" spans="1:18" s="64" customFormat="1" x14ac:dyDescent="0.3">
      <c r="A257" s="22"/>
      <c r="B257" s="31" t="s">
        <v>681</v>
      </c>
      <c r="C257" s="32">
        <v>44608</v>
      </c>
      <c r="D257" s="33">
        <f t="shared" si="6"/>
        <v>2</v>
      </c>
      <c r="E257" s="33">
        <f t="shared" si="7"/>
        <v>2022</v>
      </c>
      <c r="F257" s="34">
        <v>42027</v>
      </c>
      <c r="G257" s="58" t="s">
        <v>682</v>
      </c>
      <c r="H257" s="48" t="s">
        <v>672</v>
      </c>
      <c r="I257" s="37" t="s">
        <v>652</v>
      </c>
      <c r="J257" s="37" t="s">
        <v>639</v>
      </c>
      <c r="K257" s="40"/>
      <c r="L257" s="38" t="s">
        <v>532</v>
      </c>
      <c r="M257" s="9" t="s">
        <v>533</v>
      </c>
      <c r="N257" s="37" t="s">
        <v>180</v>
      </c>
      <c r="O257" s="9" t="s">
        <v>810</v>
      </c>
      <c r="P257" s="9"/>
      <c r="Q257" s="32" t="s">
        <v>765</v>
      </c>
      <c r="R257" s="79" t="s">
        <v>534</v>
      </c>
    </row>
    <row r="258" spans="1:18" s="64" customFormat="1" x14ac:dyDescent="0.3">
      <c r="A258" s="22"/>
      <c r="B258" s="31" t="s">
        <v>681</v>
      </c>
      <c r="C258" s="32">
        <v>44610</v>
      </c>
      <c r="D258" s="33">
        <f t="shared" si="6"/>
        <v>2</v>
      </c>
      <c r="E258" s="33">
        <f t="shared" si="7"/>
        <v>2022</v>
      </c>
      <c r="F258" s="34">
        <v>5833</v>
      </c>
      <c r="G258" s="58" t="s">
        <v>682</v>
      </c>
      <c r="H258" s="48" t="s">
        <v>664</v>
      </c>
      <c r="I258" s="37" t="s">
        <v>645</v>
      </c>
      <c r="J258" s="37" t="s">
        <v>665</v>
      </c>
      <c r="K258" s="40"/>
      <c r="L258" s="38" t="s">
        <v>537</v>
      </c>
      <c r="M258" s="9" t="s">
        <v>536</v>
      </c>
      <c r="N258" s="37" t="s">
        <v>756</v>
      </c>
      <c r="O258" s="9" t="s">
        <v>810</v>
      </c>
      <c r="P258" s="9"/>
      <c r="Q258" s="32" t="s">
        <v>765</v>
      </c>
      <c r="R258" s="79" t="s">
        <v>673</v>
      </c>
    </row>
    <row r="259" spans="1:18" s="64" customFormat="1" x14ac:dyDescent="0.3">
      <c r="A259" s="22"/>
      <c r="B259" s="31" t="s">
        <v>681</v>
      </c>
      <c r="C259" s="32">
        <v>44616</v>
      </c>
      <c r="D259" s="33">
        <f t="shared" si="6"/>
        <v>2</v>
      </c>
      <c r="E259" s="33">
        <f t="shared" si="7"/>
        <v>2022</v>
      </c>
      <c r="F259" s="34" t="s">
        <v>60</v>
      </c>
      <c r="G259" s="58" t="s">
        <v>678</v>
      </c>
      <c r="H259" s="35" t="s">
        <v>674</v>
      </c>
      <c r="I259" s="36" t="s">
        <v>644</v>
      </c>
      <c r="J259" s="37" t="s">
        <v>704</v>
      </c>
      <c r="K259" s="40" t="s">
        <v>651</v>
      </c>
      <c r="L259" s="38" t="s">
        <v>538</v>
      </c>
      <c r="M259" s="9" t="s">
        <v>539</v>
      </c>
      <c r="N259" s="37" t="s">
        <v>651</v>
      </c>
      <c r="O259" s="9" t="s">
        <v>810</v>
      </c>
      <c r="P259" s="9"/>
      <c r="Q259" s="32" t="s">
        <v>765</v>
      </c>
      <c r="R259" s="79" t="s">
        <v>454</v>
      </c>
    </row>
    <row r="260" spans="1:18" s="64" customFormat="1" x14ac:dyDescent="0.3">
      <c r="A260" s="22"/>
      <c r="B260" s="31" t="s">
        <v>681</v>
      </c>
      <c r="C260" s="32">
        <v>44620</v>
      </c>
      <c r="D260" s="33">
        <f t="shared" si="6"/>
        <v>2</v>
      </c>
      <c r="E260" s="33">
        <f t="shared" si="7"/>
        <v>2022</v>
      </c>
      <c r="F260" s="34" t="s">
        <v>60</v>
      </c>
      <c r="G260" s="58" t="s">
        <v>678</v>
      </c>
      <c r="H260" s="35" t="s">
        <v>674</v>
      </c>
      <c r="I260" s="37" t="s">
        <v>652</v>
      </c>
      <c r="J260" s="37" t="s">
        <v>639</v>
      </c>
      <c r="K260" s="40"/>
      <c r="L260" s="38" t="s">
        <v>541</v>
      </c>
      <c r="M260" s="9" t="s">
        <v>109</v>
      </c>
      <c r="N260" s="37" t="s">
        <v>650</v>
      </c>
      <c r="O260" s="9" t="s">
        <v>810</v>
      </c>
      <c r="P260" s="9"/>
      <c r="Q260" s="32" t="s">
        <v>765</v>
      </c>
      <c r="R260" s="79" t="s">
        <v>69</v>
      </c>
    </row>
    <row r="261" spans="1:18" s="64" customFormat="1" x14ac:dyDescent="0.3">
      <c r="A261" s="22"/>
      <c r="B261" s="31" t="s">
        <v>681</v>
      </c>
      <c r="C261" s="32">
        <v>44622</v>
      </c>
      <c r="D261" s="33">
        <f t="shared" si="6"/>
        <v>3</v>
      </c>
      <c r="E261" s="33">
        <f t="shared" si="7"/>
        <v>2022</v>
      </c>
      <c r="F261" s="34" t="s">
        <v>60</v>
      </c>
      <c r="G261" s="58" t="s">
        <v>678</v>
      </c>
      <c r="H261" s="35" t="s">
        <v>674</v>
      </c>
      <c r="I261" s="37" t="s">
        <v>652</v>
      </c>
      <c r="J261" s="37" t="s">
        <v>639</v>
      </c>
      <c r="K261" s="40"/>
      <c r="L261" s="38" t="s">
        <v>550</v>
      </c>
      <c r="M261" s="9" t="s">
        <v>549</v>
      </c>
      <c r="N261" s="37" t="s">
        <v>756</v>
      </c>
      <c r="O261" s="9" t="s">
        <v>810</v>
      </c>
      <c r="P261" s="9"/>
      <c r="Q261" s="32" t="s">
        <v>765</v>
      </c>
      <c r="R261" s="79" t="s">
        <v>69</v>
      </c>
    </row>
    <row r="262" spans="1:18" s="64" customFormat="1" x14ac:dyDescent="0.3">
      <c r="A262" s="22"/>
      <c r="B262" s="31" t="s">
        <v>681</v>
      </c>
      <c r="C262" s="32">
        <v>44629</v>
      </c>
      <c r="D262" s="33">
        <f t="shared" si="6"/>
        <v>3</v>
      </c>
      <c r="E262" s="33">
        <f t="shared" si="7"/>
        <v>2022</v>
      </c>
      <c r="F262" s="34" t="s">
        <v>60</v>
      </c>
      <c r="G262" s="58" t="s">
        <v>678</v>
      </c>
      <c r="H262" s="35" t="s">
        <v>674</v>
      </c>
      <c r="I262" s="37" t="s">
        <v>652</v>
      </c>
      <c r="J262" s="37" t="s">
        <v>639</v>
      </c>
      <c r="K262" s="40"/>
      <c r="L262" s="38" t="s">
        <v>550</v>
      </c>
      <c r="M262" s="38" t="s">
        <v>551</v>
      </c>
      <c r="N262" s="37" t="s">
        <v>756</v>
      </c>
      <c r="O262" s="9" t="s">
        <v>810</v>
      </c>
      <c r="P262" s="38"/>
      <c r="Q262" s="32" t="s">
        <v>765</v>
      </c>
      <c r="R262" s="79" t="s">
        <v>69</v>
      </c>
    </row>
    <row r="263" spans="1:18" s="64" customFormat="1" x14ac:dyDescent="0.3">
      <c r="A263" s="22"/>
      <c r="B263" s="31" t="s">
        <v>681</v>
      </c>
      <c r="C263" s="32">
        <v>44629</v>
      </c>
      <c r="D263" s="33">
        <f t="shared" si="6"/>
        <v>3</v>
      </c>
      <c r="E263" s="33">
        <f t="shared" si="7"/>
        <v>2022</v>
      </c>
      <c r="F263" s="34">
        <v>40714</v>
      </c>
      <c r="G263" s="58" t="s">
        <v>640</v>
      </c>
      <c r="H263" s="35" t="s">
        <v>674</v>
      </c>
      <c r="I263" s="36" t="s">
        <v>645</v>
      </c>
      <c r="J263" s="37" t="s">
        <v>694</v>
      </c>
      <c r="K263" s="40"/>
      <c r="L263" s="38" t="s">
        <v>641</v>
      </c>
      <c r="M263" s="9" t="s">
        <v>583</v>
      </c>
      <c r="N263" s="37" t="s">
        <v>718</v>
      </c>
      <c r="O263" s="9" t="s">
        <v>810</v>
      </c>
      <c r="P263" s="9"/>
      <c r="Q263" s="32" t="s">
        <v>765</v>
      </c>
      <c r="R263" s="79" t="s">
        <v>627</v>
      </c>
    </row>
    <row r="264" spans="1:18" s="64" customFormat="1" x14ac:dyDescent="0.3">
      <c r="A264" s="22"/>
      <c r="B264" s="31" t="s">
        <v>681</v>
      </c>
      <c r="C264" s="32">
        <v>44635</v>
      </c>
      <c r="D264" s="33">
        <f t="shared" si="6"/>
        <v>3</v>
      </c>
      <c r="E264" s="33">
        <f t="shared" si="7"/>
        <v>2022</v>
      </c>
      <c r="F264" s="34">
        <v>8925</v>
      </c>
      <c r="G264" s="58" t="s">
        <v>682</v>
      </c>
      <c r="H264" s="35" t="s">
        <v>231</v>
      </c>
      <c r="I264" s="36" t="s">
        <v>645</v>
      </c>
      <c r="J264" s="37" t="s">
        <v>666</v>
      </c>
      <c r="K264" s="36"/>
      <c r="L264" s="38" t="s">
        <v>556</v>
      </c>
      <c r="M264" s="9" t="s">
        <v>109</v>
      </c>
      <c r="N264" s="36" t="s">
        <v>650</v>
      </c>
      <c r="O264" s="9" t="s">
        <v>810</v>
      </c>
      <c r="P264" s="9"/>
      <c r="Q264" s="32" t="s">
        <v>765</v>
      </c>
      <c r="R264" s="79" t="s">
        <v>557</v>
      </c>
    </row>
    <row r="265" spans="1:18" s="64" customFormat="1" x14ac:dyDescent="0.3">
      <c r="A265" s="22"/>
      <c r="B265" s="31" t="s">
        <v>681</v>
      </c>
      <c r="C265" s="32">
        <v>44638</v>
      </c>
      <c r="D265" s="33">
        <f t="shared" ref="D265:D336" si="8">IF(C265&lt;&gt;0,MONTH(C265),"")</f>
        <v>3</v>
      </c>
      <c r="E265" s="33">
        <f t="shared" ref="E265:E336" si="9">IF(C265&lt;&gt;0,YEAR(C265),"")</f>
        <v>2022</v>
      </c>
      <c r="F265" s="34">
        <v>9562</v>
      </c>
      <c r="G265" s="58" t="s">
        <v>682</v>
      </c>
      <c r="H265" s="35" t="s">
        <v>674</v>
      </c>
      <c r="I265" s="36" t="s">
        <v>645</v>
      </c>
      <c r="J265" s="37" t="s">
        <v>697</v>
      </c>
      <c r="K265" s="40"/>
      <c r="L265" s="38" t="s">
        <v>561</v>
      </c>
      <c r="M265" s="9" t="s">
        <v>93</v>
      </c>
      <c r="N265" s="37" t="s">
        <v>720</v>
      </c>
      <c r="O265" s="9" t="s">
        <v>810</v>
      </c>
      <c r="P265" s="9"/>
      <c r="Q265" s="32" t="s">
        <v>765</v>
      </c>
      <c r="R265" s="79" t="s">
        <v>562</v>
      </c>
    </row>
    <row r="266" spans="1:18" s="64" customFormat="1" x14ac:dyDescent="0.3">
      <c r="A266" s="22"/>
      <c r="B266" s="31" t="s">
        <v>681</v>
      </c>
      <c r="C266" s="32">
        <v>44644</v>
      </c>
      <c r="D266" s="33">
        <f t="shared" si="8"/>
        <v>3</v>
      </c>
      <c r="E266" s="33">
        <f t="shared" si="9"/>
        <v>2022</v>
      </c>
      <c r="F266" s="34" t="s">
        <v>60</v>
      </c>
      <c r="G266" s="58" t="s">
        <v>678</v>
      </c>
      <c r="H266" s="35" t="s">
        <v>674</v>
      </c>
      <c r="I266" s="36" t="s">
        <v>645</v>
      </c>
      <c r="J266" s="37" t="s">
        <v>694</v>
      </c>
      <c r="K266" s="40"/>
      <c r="L266" s="38" t="s">
        <v>540</v>
      </c>
      <c r="M266" s="9" t="s">
        <v>542</v>
      </c>
      <c r="N266" s="37" t="s">
        <v>756</v>
      </c>
      <c r="O266" s="9" t="s">
        <v>810</v>
      </c>
      <c r="P266" s="9"/>
      <c r="Q266" s="32" t="s">
        <v>765</v>
      </c>
      <c r="R266" s="79" t="s">
        <v>69</v>
      </c>
    </row>
    <row r="267" spans="1:18" s="64" customFormat="1" x14ac:dyDescent="0.3">
      <c r="A267" s="22"/>
      <c r="B267" s="31" t="s">
        <v>681</v>
      </c>
      <c r="C267" s="32">
        <v>44650</v>
      </c>
      <c r="D267" s="33">
        <f t="shared" si="8"/>
        <v>3</v>
      </c>
      <c r="E267" s="33">
        <f t="shared" si="9"/>
        <v>2022</v>
      </c>
      <c r="F267" s="34">
        <v>10798</v>
      </c>
      <c r="G267" s="58" t="s">
        <v>682</v>
      </c>
      <c r="H267" s="35" t="s">
        <v>674</v>
      </c>
      <c r="I267" s="36" t="s">
        <v>645</v>
      </c>
      <c r="J267" s="37" t="s">
        <v>667</v>
      </c>
      <c r="K267" s="40"/>
      <c r="L267" s="38" t="s">
        <v>558</v>
      </c>
      <c r="M267" s="9" t="s">
        <v>559</v>
      </c>
      <c r="N267" s="37" t="s">
        <v>756</v>
      </c>
      <c r="O267" s="9" t="s">
        <v>810</v>
      </c>
      <c r="P267" s="9"/>
      <c r="Q267" s="32" t="s">
        <v>765</v>
      </c>
      <c r="R267" s="79" t="s">
        <v>560</v>
      </c>
    </row>
    <row r="268" spans="1:18" s="64" customFormat="1" x14ac:dyDescent="0.3">
      <c r="A268" s="22"/>
      <c r="B268" s="31" t="s">
        <v>681</v>
      </c>
      <c r="C268" s="32">
        <v>44651</v>
      </c>
      <c r="D268" s="33">
        <f t="shared" si="8"/>
        <v>3</v>
      </c>
      <c r="E268" s="33">
        <f t="shared" si="9"/>
        <v>2022</v>
      </c>
      <c r="F268" s="34">
        <v>11011</v>
      </c>
      <c r="G268" s="58" t="s">
        <v>682</v>
      </c>
      <c r="H268" s="35" t="s">
        <v>231</v>
      </c>
      <c r="I268" s="36" t="s">
        <v>645</v>
      </c>
      <c r="J268" s="37" t="s">
        <v>666</v>
      </c>
      <c r="K268" s="36"/>
      <c r="L268" s="38" t="s">
        <v>546</v>
      </c>
      <c r="M268" s="9" t="s">
        <v>547</v>
      </c>
      <c r="N268" s="36" t="s">
        <v>719</v>
      </c>
      <c r="O268" s="9" t="s">
        <v>810</v>
      </c>
      <c r="P268" s="9"/>
      <c r="Q268" s="32" t="s">
        <v>765</v>
      </c>
      <c r="R268" s="79" t="s">
        <v>548</v>
      </c>
    </row>
    <row r="269" spans="1:18" s="64" customFormat="1" x14ac:dyDescent="0.3">
      <c r="A269" s="22"/>
      <c r="B269" s="31" t="s">
        <v>681</v>
      </c>
      <c r="C269" s="32">
        <v>44656</v>
      </c>
      <c r="D269" s="33">
        <f t="shared" si="8"/>
        <v>4</v>
      </c>
      <c r="E269" s="33">
        <f t="shared" si="9"/>
        <v>2022</v>
      </c>
      <c r="F269" s="34" t="s">
        <v>60</v>
      </c>
      <c r="G269" s="58" t="s">
        <v>678</v>
      </c>
      <c r="H269" s="35" t="s">
        <v>674</v>
      </c>
      <c r="I269" s="37" t="s">
        <v>652</v>
      </c>
      <c r="J269" s="37" t="s">
        <v>639</v>
      </c>
      <c r="K269" s="40"/>
      <c r="L269" s="38" t="s">
        <v>550</v>
      </c>
      <c r="M269" s="9" t="s">
        <v>552</v>
      </c>
      <c r="N269" s="37" t="s">
        <v>756</v>
      </c>
      <c r="O269" s="9" t="s">
        <v>810</v>
      </c>
      <c r="P269" s="9"/>
      <c r="Q269" s="32" t="s">
        <v>765</v>
      </c>
      <c r="R269" s="79" t="s">
        <v>69</v>
      </c>
    </row>
    <row r="270" spans="1:18" s="64" customFormat="1" ht="15" customHeight="1" x14ac:dyDescent="0.3">
      <c r="A270" s="22"/>
      <c r="B270" s="31" t="s">
        <v>681</v>
      </c>
      <c r="C270" s="32">
        <v>44657</v>
      </c>
      <c r="D270" s="33">
        <f t="shared" si="8"/>
        <v>4</v>
      </c>
      <c r="E270" s="33">
        <f t="shared" si="9"/>
        <v>2022</v>
      </c>
      <c r="F270" s="34">
        <v>11710</v>
      </c>
      <c r="G270" s="58" t="s">
        <v>682</v>
      </c>
      <c r="H270" s="35" t="s">
        <v>231</v>
      </c>
      <c r="I270" s="36" t="s">
        <v>645</v>
      </c>
      <c r="J270" s="37" t="s">
        <v>696</v>
      </c>
      <c r="K270" s="36"/>
      <c r="L270" s="38" t="s">
        <v>553</v>
      </c>
      <c r="M270" s="9" t="s">
        <v>554</v>
      </c>
      <c r="N270" s="36" t="s">
        <v>719</v>
      </c>
      <c r="O270" s="9" t="s">
        <v>810</v>
      </c>
      <c r="P270" s="9"/>
      <c r="Q270" s="32" t="s">
        <v>765</v>
      </c>
      <c r="R270" s="79" t="s">
        <v>555</v>
      </c>
    </row>
    <row r="271" spans="1:18" s="64" customFormat="1" x14ac:dyDescent="0.3">
      <c r="A271" s="22"/>
      <c r="B271" s="31" t="s">
        <v>681</v>
      </c>
      <c r="C271" s="32">
        <v>44749</v>
      </c>
      <c r="D271" s="33">
        <f t="shared" si="8"/>
        <v>7</v>
      </c>
      <c r="E271" s="33">
        <f t="shared" si="9"/>
        <v>2022</v>
      </c>
      <c r="F271" s="34">
        <v>22886</v>
      </c>
      <c r="G271" s="58" t="s">
        <v>682</v>
      </c>
      <c r="H271" s="35" t="s">
        <v>674</v>
      </c>
      <c r="I271" s="36" t="s">
        <v>645</v>
      </c>
      <c r="J271" s="37" t="s">
        <v>688</v>
      </c>
      <c r="K271" s="40"/>
      <c r="L271" s="38" t="s">
        <v>563</v>
      </c>
      <c r="M271" s="9" t="s">
        <v>564</v>
      </c>
      <c r="N271" s="37" t="s">
        <v>756</v>
      </c>
      <c r="O271" s="9" t="s">
        <v>810</v>
      </c>
      <c r="P271" s="9"/>
      <c r="Q271" s="32" t="s">
        <v>765</v>
      </c>
      <c r="R271" s="79" t="s">
        <v>565</v>
      </c>
    </row>
    <row r="272" spans="1:18" s="64" customFormat="1" ht="34.5" x14ac:dyDescent="0.3">
      <c r="A272" s="22"/>
      <c r="B272" s="31" t="s">
        <v>681</v>
      </c>
      <c r="C272" s="32">
        <v>44763</v>
      </c>
      <c r="D272" s="33">
        <f t="shared" si="8"/>
        <v>7</v>
      </c>
      <c r="E272" s="33">
        <f t="shared" si="9"/>
        <v>2022</v>
      </c>
      <c r="F272" s="34">
        <v>102468</v>
      </c>
      <c r="G272" s="58" t="s">
        <v>682</v>
      </c>
      <c r="H272" s="35" t="s">
        <v>674</v>
      </c>
      <c r="I272" s="37" t="s">
        <v>671</v>
      </c>
      <c r="J272" s="37" t="s">
        <v>642</v>
      </c>
      <c r="K272" s="40"/>
      <c r="L272" s="38" t="s">
        <v>571</v>
      </c>
      <c r="M272" s="38" t="s">
        <v>525</v>
      </c>
      <c r="N272" s="37" t="s">
        <v>719</v>
      </c>
      <c r="O272" s="9" t="s">
        <v>810</v>
      </c>
      <c r="P272" s="38"/>
      <c r="Q272" s="32" t="s">
        <v>765</v>
      </c>
      <c r="R272" s="79" t="s">
        <v>572</v>
      </c>
    </row>
    <row r="273" spans="1:18" s="64" customFormat="1" x14ac:dyDescent="0.3">
      <c r="A273" s="22"/>
      <c r="B273" s="31" t="s">
        <v>681</v>
      </c>
      <c r="C273" s="32">
        <v>44777</v>
      </c>
      <c r="D273" s="33">
        <f t="shared" si="8"/>
        <v>8</v>
      </c>
      <c r="E273" s="33">
        <f t="shared" si="9"/>
        <v>2022</v>
      </c>
      <c r="F273" s="34" t="s">
        <v>60</v>
      </c>
      <c r="G273" s="58" t="s">
        <v>678</v>
      </c>
      <c r="H273" s="35" t="s">
        <v>674</v>
      </c>
      <c r="I273" s="36" t="s">
        <v>652</v>
      </c>
      <c r="J273" s="37" t="s">
        <v>709</v>
      </c>
      <c r="K273" s="40"/>
      <c r="L273" s="38" t="s">
        <v>595</v>
      </c>
      <c r="M273" s="9" t="s">
        <v>594</v>
      </c>
      <c r="N273" s="37" t="s">
        <v>756</v>
      </c>
      <c r="O273" s="9" t="s">
        <v>810</v>
      </c>
      <c r="P273" s="9"/>
      <c r="Q273" s="32" t="s">
        <v>765</v>
      </c>
      <c r="R273" s="79" t="s">
        <v>69</v>
      </c>
    </row>
    <row r="274" spans="1:18" s="64" customFormat="1" ht="34.5" x14ac:dyDescent="0.3">
      <c r="A274" s="22"/>
      <c r="B274" s="31" t="s">
        <v>681</v>
      </c>
      <c r="C274" s="32">
        <v>44778</v>
      </c>
      <c r="D274" s="33">
        <f t="shared" si="8"/>
        <v>8</v>
      </c>
      <c r="E274" s="33">
        <f t="shared" si="9"/>
        <v>2022</v>
      </c>
      <c r="F274" s="34">
        <v>27425</v>
      </c>
      <c r="G274" s="58" t="s">
        <v>640</v>
      </c>
      <c r="H274" s="35" t="s">
        <v>674</v>
      </c>
      <c r="I274" s="37" t="s">
        <v>671</v>
      </c>
      <c r="J274" s="37" t="s">
        <v>642</v>
      </c>
      <c r="K274" s="40"/>
      <c r="L274" s="85" t="s">
        <v>591</v>
      </c>
      <c r="M274" s="38" t="s">
        <v>525</v>
      </c>
      <c r="N274" s="37" t="s">
        <v>719</v>
      </c>
      <c r="O274" s="9" t="s">
        <v>810</v>
      </c>
      <c r="P274" s="38"/>
      <c r="Q274" s="32" t="s">
        <v>765</v>
      </c>
      <c r="R274" s="66" t="s">
        <v>614</v>
      </c>
    </row>
    <row r="275" spans="1:18" s="64" customFormat="1" ht="34.5" x14ac:dyDescent="0.3">
      <c r="A275" s="22"/>
      <c r="B275" s="31" t="s">
        <v>681</v>
      </c>
      <c r="C275" s="32">
        <v>44791</v>
      </c>
      <c r="D275" s="33">
        <f t="shared" si="8"/>
        <v>8</v>
      </c>
      <c r="E275" s="33">
        <f t="shared" si="9"/>
        <v>2022</v>
      </c>
      <c r="F275" s="34">
        <v>29509</v>
      </c>
      <c r="G275" s="58" t="s">
        <v>640</v>
      </c>
      <c r="H275" s="35" t="s">
        <v>674</v>
      </c>
      <c r="I275" s="37" t="s">
        <v>671</v>
      </c>
      <c r="J275" s="37" t="s">
        <v>642</v>
      </c>
      <c r="K275" s="40"/>
      <c r="L275" s="38" t="s">
        <v>591</v>
      </c>
      <c r="M275" s="38" t="s">
        <v>525</v>
      </c>
      <c r="N275" s="37" t="s">
        <v>719</v>
      </c>
      <c r="O275" s="9" t="s">
        <v>810</v>
      </c>
      <c r="P275" s="9"/>
      <c r="Q275" s="32" t="s">
        <v>765</v>
      </c>
      <c r="R275" s="79" t="s">
        <v>592</v>
      </c>
    </row>
    <row r="276" spans="1:18" s="64" customFormat="1" ht="34.5" x14ac:dyDescent="0.3">
      <c r="A276" s="22"/>
      <c r="B276" s="31" t="s">
        <v>681</v>
      </c>
      <c r="C276" s="32">
        <v>44791</v>
      </c>
      <c r="D276" s="33">
        <f t="shared" si="8"/>
        <v>8</v>
      </c>
      <c r="E276" s="33">
        <f t="shared" si="9"/>
        <v>2022</v>
      </c>
      <c r="F276" s="34">
        <v>29542</v>
      </c>
      <c r="G276" s="58" t="s">
        <v>640</v>
      </c>
      <c r="H276" s="35" t="s">
        <v>674</v>
      </c>
      <c r="I276" s="37" t="s">
        <v>671</v>
      </c>
      <c r="J276" s="37" t="s">
        <v>642</v>
      </c>
      <c r="K276" s="40"/>
      <c r="L276" s="85" t="s">
        <v>591</v>
      </c>
      <c r="M276" s="38" t="s">
        <v>525</v>
      </c>
      <c r="N276" s="37" t="s">
        <v>719</v>
      </c>
      <c r="O276" s="9" t="s">
        <v>810</v>
      </c>
      <c r="P276" s="38"/>
      <c r="Q276" s="32" t="s">
        <v>765</v>
      </c>
      <c r="R276" s="66" t="s">
        <v>614</v>
      </c>
    </row>
    <row r="277" spans="1:18" s="64" customFormat="1" x14ac:dyDescent="0.3">
      <c r="A277" s="22"/>
      <c r="B277" s="31" t="s">
        <v>681</v>
      </c>
      <c r="C277" s="32">
        <v>44802</v>
      </c>
      <c r="D277" s="33">
        <f t="shared" si="8"/>
        <v>8</v>
      </c>
      <c r="E277" s="33">
        <f t="shared" si="9"/>
        <v>2022</v>
      </c>
      <c r="F277" s="34" t="s">
        <v>60</v>
      </c>
      <c r="G277" s="58" t="s">
        <v>678</v>
      </c>
      <c r="H277" s="35" t="s">
        <v>674</v>
      </c>
      <c r="I277" s="37" t="s">
        <v>653</v>
      </c>
      <c r="J277" s="37" t="s">
        <v>705</v>
      </c>
      <c r="K277" s="40"/>
      <c r="L277" s="38" t="s">
        <v>569</v>
      </c>
      <c r="M277" s="9" t="s">
        <v>570</v>
      </c>
      <c r="N277" s="37" t="s">
        <v>718</v>
      </c>
      <c r="O277" s="9" t="s">
        <v>810</v>
      </c>
      <c r="P277" s="9"/>
      <c r="Q277" s="32" t="s">
        <v>765</v>
      </c>
      <c r="R277" s="79" t="s">
        <v>69</v>
      </c>
    </row>
    <row r="278" spans="1:18" s="64" customFormat="1" x14ac:dyDescent="0.3">
      <c r="A278" s="22"/>
      <c r="B278" s="31" t="s">
        <v>681</v>
      </c>
      <c r="C278" s="32">
        <v>44804</v>
      </c>
      <c r="D278" s="33">
        <f t="shared" si="8"/>
        <v>8</v>
      </c>
      <c r="E278" s="33">
        <f t="shared" si="9"/>
        <v>2022</v>
      </c>
      <c r="F278" s="34" t="s">
        <v>60</v>
      </c>
      <c r="G278" s="58" t="s">
        <v>678</v>
      </c>
      <c r="H278" s="48" t="s">
        <v>672</v>
      </c>
      <c r="I278" s="36" t="s">
        <v>645</v>
      </c>
      <c r="J278" s="37" t="s">
        <v>688</v>
      </c>
      <c r="K278" s="40"/>
      <c r="L278" s="38" t="s">
        <v>577</v>
      </c>
      <c r="M278" s="9" t="s">
        <v>589</v>
      </c>
      <c r="N278" s="37" t="s">
        <v>180</v>
      </c>
      <c r="O278" s="9" t="s">
        <v>810</v>
      </c>
      <c r="P278" s="9"/>
      <c r="Q278" s="32" t="s">
        <v>765</v>
      </c>
      <c r="R278" s="79" t="s">
        <v>578</v>
      </c>
    </row>
    <row r="279" spans="1:18" s="64" customFormat="1" x14ac:dyDescent="0.3">
      <c r="A279" s="22"/>
      <c r="B279" s="31" t="s">
        <v>681</v>
      </c>
      <c r="C279" s="86">
        <v>44809</v>
      </c>
      <c r="D279" s="33">
        <f t="shared" si="8"/>
        <v>9</v>
      </c>
      <c r="E279" s="33">
        <f t="shared" si="9"/>
        <v>2022</v>
      </c>
      <c r="F279" s="34">
        <v>32475</v>
      </c>
      <c r="G279" s="58" t="s">
        <v>640</v>
      </c>
      <c r="H279" s="35" t="s">
        <v>674</v>
      </c>
      <c r="I279" s="36" t="s">
        <v>652</v>
      </c>
      <c r="J279" s="37" t="s">
        <v>683</v>
      </c>
      <c r="K279" s="87"/>
      <c r="L279" s="51" t="s">
        <v>616</v>
      </c>
      <c r="M279" s="51" t="s">
        <v>617</v>
      </c>
      <c r="N279" s="87" t="s">
        <v>180</v>
      </c>
      <c r="O279" s="9" t="s">
        <v>810</v>
      </c>
      <c r="P279" s="51"/>
      <c r="Q279" s="32" t="s">
        <v>765</v>
      </c>
      <c r="R279" s="88" t="s">
        <v>676</v>
      </c>
    </row>
    <row r="280" spans="1:18" s="64" customFormat="1" x14ac:dyDescent="0.3">
      <c r="A280" s="22"/>
      <c r="B280" s="31" t="s">
        <v>681</v>
      </c>
      <c r="C280" s="32">
        <v>44817</v>
      </c>
      <c r="D280" s="33">
        <f t="shared" si="8"/>
        <v>9</v>
      </c>
      <c r="E280" s="33">
        <f t="shared" si="9"/>
        <v>2022</v>
      </c>
      <c r="F280" s="34"/>
      <c r="G280" s="58" t="s">
        <v>640</v>
      </c>
      <c r="H280" s="35" t="s">
        <v>674</v>
      </c>
      <c r="I280" s="37" t="s">
        <v>653</v>
      </c>
      <c r="J280" s="37" t="s">
        <v>689</v>
      </c>
      <c r="K280" s="40"/>
      <c r="L280" s="38" t="s">
        <v>707</v>
      </c>
      <c r="M280" s="9" t="s">
        <v>600</v>
      </c>
      <c r="N280" s="37" t="s">
        <v>718</v>
      </c>
      <c r="O280" s="9" t="s">
        <v>810</v>
      </c>
      <c r="P280" s="9"/>
      <c r="Q280" s="32" t="s">
        <v>765</v>
      </c>
      <c r="R280" s="79" t="s">
        <v>69</v>
      </c>
    </row>
    <row r="281" spans="1:18" s="64" customFormat="1" x14ac:dyDescent="0.3">
      <c r="A281" s="22"/>
      <c r="B281" s="31" t="s">
        <v>681</v>
      </c>
      <c r="C281" s="32">
        <v>44817</v>
      </c>
      <c r="D281" s="33">
        <f t="shared" si="8"/>
        <v>9</v>
      </c>
      <c r="E281" s="33">
        <f t="shared" si="9"/>
        <v>2022</v>
      </c>
      <c r="F281" s="34" t="s">
        <v>60</v>
      </c>
      <c r="G281" s="58" t="s">
        <v>678</v>
      </c>
      <c r="H281" s="35" t="s">
        <v>674</v>
      </c>
      <c r="I281" s="37" t="s">
        <v>653</v>
      </c>
      <c r="J281" s="37" t="s">
        <v>689</v>
      </c>
      <c r="K281" s="40"/>
      <c r="L281" s="38" t="s">
        <v>706</v>
      </c>
      <c r="M281" s="9" t="s">
        <v>599</v>
      </c>
      <c r="N281" s="37" t="s">
        <v>718</v>
      </c>
      <c r="O281" s="9" t="s">
        <v>810</v>
      </c>
      <c r="P281" s="9"/>
      <c r="Q281" s="32" t="s">
        <v>765</v>
      </c>
      <c r="R281" s="79" t="s">
        <v>69</v>
      </c>
    </row>
    <row r="282" spans="1:18" s="64" customFormat="1" x14ac:dyDescent="0.3">
      <c r="A282" s="22"/>
      <c r="B282" s="31" t="s">
        <v>681</v>
      </c>
      <c r="C282" s="32">
        <v>44819</v>
      </c>
      <c r="D282" s="33">
        <f t="shared" si="8"/>
        <v>9</v>
      </c>
      <c r="E282" s="33">
        <f t="shared" si="9"/>
        <v>2022</v>
      </c>
      <c r="F282" s="34">
        <v>34554</v>
      </c>
      <c r="G282" s="58" t="s">
        <v>640</v>
      </c>
      <c r="H282" s="35" t="s">
        <v>674</v>
      </c>
      <c r="I282" s="36" t="s">
        <v>644</v>
      </c>
      <c r="J282" s="37" t="s">
        <v>667</v>
      </c>
      <c r="K282" s="40"/>
      <c r="L282" s="85" t="s">
        <v>621</v>
      </c>
      <c r="M282" s="38" t="s">
        <v>618</v>
      </c>
      <c r="N282" s="37" t="s">
        <v>650</v>
      </c>
      <c r="O282" s="9" t="s">
        <v>810</v>
      </c>
      <c r="P282" s="38"/>
      <c r="Q282" s="32" t="s">
        <v>765</v>
      </c>
      <c r="R282" s="66" t="s">
        <v>622</v>
      </c>
    </row>
    <row r="283" spans="1:18" s="64" customFormat="1" ht="15" customHeight="1" x14ac:dyDescent="0.3">
      <c r="A283" s="22"/>
      <c r="B283" s="31" t="s">
        <v>681</v>
      </c>
      <c r="C283" s="32">
        <v>44824</v>
      </c>
      <c r="D283" s="33">
        <f t="shared" si="8"/>
        <v>9</v>
      </c>
      <c r="E283" s="33">
        <f t="shared" si="9"/>
        <v>2022</v>
      </c>
      <c r="F283" s="34" t="s">
        <v>60</v>
      </c>
      <c r="G283" s="58" t="s">
        <v>678</v>
      </c>
      <c r="H283" s="35" t="s">
        <v>674</v>
      </c>
      <c r="I283" s="37" t="s">
        <v>652</v>
      </c>
      <c r="J283" s="37" t="s">
        <v>639</v>
      </c>
      <c r="K283" s="40"/>
      <c r="L283" s="38" t="s">
        <v>574</v>
      </c>
      <c r="M283" s="9" t="s">
        <v>573</v>
      </c>
      <c r="N283" s="37" t="s">
        <v>756</v>
      </c>
      <c r="O283" s="9" t="s">
        <v>810</v>
      </c>
      <c r="P283" s="9"/>
      <c r="Q283" s="32" t="s">
        <v>765</v>
      </c>
      <c r="R283" s="79" t="s">
        <v>69</v>
      </c>
    </row>
    <row r="284" spans="1:18" s="64" customFormat="1" x14ac:dyDescent="0.3">
      <c r="A284" s="22"/>
      <c r="B284" s="31" t="s">
        <v>681</v>
      </c>
      <c r="C284" s="32">
        <v>44830</v>
      </c>
      <c r="D284" s="33">
        <f t="shared" si="8"/>
        <v>9</v>
      </c>
      <c r="E284" s="33">
        <f t="shared" si="9"/>
        <v>2022</v>
      </c>
      <c r="F284" s="34">
        <v>36290</v>
      </c>
      <c r="G284" s="58" t="s">
        <v>640</v>
      </c>
      <c r="H284" s="35" t="s">
        <v>674</v>
      </c>
      <c r="I284" s="37" t="s">
        <v>671</v>
      </c>
      <c r="J284" s="37" t="s">
        <v>740</v>
      </c>
      <c r="K284" s="40"/>
      <c r="L284" s="38" t="s">
        <v>334</v>
      </c>
      <c r="M284" s="9" t="s">
        <v>568</v>
      </c>
      <c r="N284" s="37" t="s">
        <v>719</v>
      </c>
      <c r="O284" s="9" t="s">
        <v>810</v>
      </c>
      <c r="P284" s="9"/>
      <c r="Q284" s="32" t="s">
        <v>765</v>
      </c>
      <c r="R284" s="79" t="s">
        <v>677</v>
      </c>
    </row>
    <row r="285" spans="1:18" s="64" customFormat="1" x14ac:dyDescent="0.3">
      <c r="A285" s="22"/>
      <c r="B285" s="31" t="s">
        <v>681</v>
      </c>
      <c r="C285" s="32">
        <v>44830</v>
      </c>
      <c r="D285" s="33">
        <f t="shared" si="8"/>
        <v>9</v>
      </c>
      <c r="E285" s="33">
        <f t="shared" si="9"/>
        <v>2022</v>
      </c>
      <c r="F285" s="34">
        <v>36295</v>
      </c>
      <c r="G285" s="58" t="s">
        <v>640</v>
      </c>
      <c r="H285" s="35" t="s">
        <v>674</v>
      </c>
      <c r="I285" s="37" t="s">
        <v>671</v>
      </c>
      <c r="J285" s="37" t="s">
        <v>740</v>
      </c>
      <c r="K285" s="40"/>
      <c r="L285" s="38" t="s">
        <v>334</v>
      </c>
      <c r="M285" s="9" t="s">
        <v>568</v>
      </c>
      <c r="N285" s="37" t="s">
        <v>719</v>
      </c>
      <c r="O285" s="9" t="s">
        <v>810</v>
      </c>
      <c r="P285" s="9"/>
      <c r="Q285" s="32" t="s">
        <v>765</v>
      </c>
      <c r="R285" s="79" t="s">
        <v>713</v>
      </c>
    </row>
    <row r="286" spans="1:18" s="64" customFormat="1" x14ac:dyDescent="0.3">
      <c r="A286" s="22"/>
      <c r="B286" s="31" t="s">
        <v>681</v>
      </c>
      <c r="C286" s="32">
        <v>44830</v>
      </c>
      <c r="D286" s="33">
        <f t="shared" si="8"/>
        <v>9</v>
      </c>
      <c r="E286" s="33">
        <f t="shared" si="9"/>
        <v>2022</v>
      </c>
      <c r="F286" s="34">
        <v>36167</v>
      </c>
      <c r="G286" s="58" t="s">
        <v>640</v>
      </c>
      <c r="H286" s="35" t="s">
        <v>674</v>
      </c>
      <c r="I286" s="37" t="s">
        <v>671</v>
      </c>
      <c r="J286" s="37" t="s">
        <v>740</v>
      </c>
      <c r="K286" s="40"/>
      <c r="L286" s="38" t="s">
        <v>334</v>
      </c>
      <c r="M286" s="9" t="s">
        <v>567</v>
      </c>
      <c r="N286" s="37" t="s">
        <v>719</v>
      </c>
      <c r="O286" s="9" t="s">
        <v>810</v>
      </c>
      <c r="P286" s="9"/>
      <c r="Q286" s="32" t="s">
        <v>765</v>
      </c>
      <c r="R286" s="79" t="s">
        <v>677</v>
      </c>
    </row>
    <row r="287" spans="1:18" s="64" customFormat="1" x14ac:dyDescent="0.3">
      <c r="A287" s="22"/>
      <c r="B287" s="31" t="s">
        <v>681</v>
      </c>
      <c r="C287" s="86">
        <v>44836</v>
      </c>
      <c r="D287" s="33">
        <f t="shared" si="8"/>
        <v>10</v>
      </c>
      <c r="E287" s="33">
        <f t="shared" si="9"/>
        <v>2022</v>
      </c>
      <c r="F287" s="34">
        <v>37399</v>
      </c>
      <c r="G287" s="58" t="s">
        <v>640</v>
      </c>
      <c r="H287" s="35" t="s">
        <v>674</v>
      </c>
      <c r="I287" s="36" t="s">
        <v>645</v>
      </c>
      <c r="J287" s="37" t="s">
        <v>667</v>
      </c>
      <c r="K287" s="87"/>
      <c r="L287" s="51" t="s">
        <v>620</v>
      </c>
      <c r="M287" s="51" t="s">
        <v>619</v>
      </c>
      <c r="N287" s="37" t="s">
        <v>756</v>
      </c>
      <c r="O287" s="9" t="s">
        <v>810</v>
      </c>
      <c r="P287" s="51"/>
      <c r="Q287" s="32" t="s">
        <v>765</v>
      </c>
      <c r="R287" s="88" t="s">
        <v>676</v>
      </c>
    </row>
    <row r="288" spans="1:18" s="64" customFormat="1" x14ac:dyDescent="0.3">
      <c r="A288" s="22"/>
      <c r="B288" s="31" t="s">
        <v>681</v>
      </c>
      <c r="C288" s="32">
        <v>44838</v>
      </c>
      <c r="D288" s="33">
        <f t="shared" si="8"/>
        <v>10</v>
      </c>
      <c r="E288" s="33">
        <f t="shared" si="9"/>
        <v>2022</v>
      </c>
      <c r="F288" s="34" t="s">
        <v>60</v>
      </c>
      <c r="G288" s="58" t="s">
        <v>678</v>
      </c>
      <c r="H288" s="35" t="s">
        <v>674</v>
      </c>
      <c r="I288" s="36" t="s">
        <v>644</v>
      </c>
      <c r="J288" s="37" t="s">
        <v>670</v>
      </c>
      <c r="K288" s="40"/>
      <c r="L288" s="38" t="s">
        <v>575</v>
      </c>
      <c r="M288" s="9" t="s">
        <v>576</v>
      </c>
      <c r="N288" s="37" t="s">
        <v>756</v>
      </c>
      <c r="O288" s="9" t="s">
        <v>810</v>
      </c>
      <c r="P288" s="9"/>
      <c r="Q288" s="32" t="s">
        <v>765</v>
      </c>
      <c r="R288" s="79" t="s">
        <v>69</v>
      </c>
    </row>
    <row r="289" spans="1:18" s="64" customFormat="1" ht="34.5" x14ac:dyDescent="0.3">
      <c r="A289" s="22"/>
      <c r="B289" s="31" t="s">
        <v>681</v>
      </c>
      <c r="C289" s="32">
        <v>44838</v>
      </c>
      <c r="D289" s="33">
        <f t="shared" si="8"/>
        <v>10</v>
      </c>
      <c r="E289" s="33">
        <f t="shared" si="9"/>
        <v>2022</v>
      </c>
      <c r="F289" s="34">
        <v>37642</v>
      </c>
      <c r="G289" s="58" t="s">
        <v>640</v>
      </c>
      <c r="H289" s="35" t="s">
        <v>674</v>
      </c>
      <c r="I289" s="37" t="s">
        <v>671</v>
      </c>
      <c r="J289" s="37" t="s">
        <v>740</v>
      </c>
      <c r="K289" s="40"/>
      <c r="L289" s="38" t="s">
        <v>623</v>
      </c>
      <c r="M289" s="38" t="s">
        <v>525</v>
      </c>
      <c r="N289" s="37" t="s">
        <v>719</v>
      </c>
      <c r="O289" s="9" t="s">
        <v>810</v>
      </c>
      <c r="P289" s="9"/>
      <c r="Q289" s="32" t="s">
        <v>765</v>
      </c>
      <c r="R289" s="79" t="s">
        <v>69</v>
      </c>
    </row>
    <row r="290" spans="1:18" s="64" customFormat="1" x14ac:dyDescent="0.3">
      <c r="A290" s="22"/>
      <c r="B290" s="31" t="s">
        <v>681</v>
      </c>
      <c r="C290" s="32">
        <v>44852</v>
      </c>
      <c r="D290" s="33">
        <f t="shared" si="8"/>
        <v>10</v>
      </c>
      <c r="E290" s="33">
        <f t="shared" si="9"/>
        <v>2022</v>
      </c>
      <c r="F290" s="34">
        <v>40376</v>
      </c>
      <c r="G290" s="58" t="s">
        <v>640</v>
      </c>
      <c r="H290" s="84" t="s">
        <v>672</v>
      </c>
      <c r="I290" s="36" t="s">
        <v>645</v>
      </c>
      <c r="J290" s="37" t="s">
        <v>667</v>
      </c>
      <c r="K290" s="40"/>
      <c r="L290" s="38" t="s">
        <v>624</v>
      </c>
      <c r="M290" s="9" t="s">
        <v>625</v>
      </c>
      <c r="N290" s="37" t="s">
        <v>756</v>
      </c>
      <c r="O290" s="9" t="s">
        <v>810</v>
      </c>
      <c r="P290" s="9"/>
      <c r="Q290" s="32" t="s">
        <v>765</v>
      </c>
      <c r="R290" s="79" t="s">
        <v>626</v>
      </c>
    </row>
    <row r="291" spans="1:18" s="64" customFormat="1" x14ac:dyDescent="0.3">
      <c r="A291" s="22"/>
      <c r="B291" s="31" t="s">
        <v>681</v>
      </c>
      <c r="C291" s="32">
        <v>44853</v>
      </c>
      <c r="D291" s="33">
        <f t="shared" si="8"/>
        <v>10</v>
      </c>
      <c r="E291" s="33">
        <f t="shared" si="9"/>
        <v>2022</v>
      </c>
      <c r="F291" s="34">
        <v>39905</v>
      </c>
      <c r="G291" s="58" t="s">
        <v>640</v>
      </c>
      <c r="H291" s="35" t="s">
        <v>674</v>
      </c>
      <c r="I291" s="37" t="s">
        <v>652</v>
      </c>
      <c r="J291" s="37" t="s">
        <v>639</v>
      </c>
      <c r="K291" s="40"/>
      <c r="L291" s="38" t="s">
        <v>579</v>
      </c>
      <c r="M291" s="9" t="s">
        <v>580</v>
      </c>
      <c r="N291" s="37" t="s">
        <v>756</v>
      </c>
      <c r="O291" s="9" t="s">
        <v>810</v>
      </c>
      <c r="P291" s="9"/>
      <c r="Q291" s="32" t="s">
        <v>765</v>
      </c>
      <c r="R291" s="79" t="s">
        <v>581</v>
      </c>
    </row>
    <row r="292" spans="1:18" s="64" customFormat="1" x14ac:dyDescent="0.3">
      <c r="A292" s="22"/>
      <c r="B292" s="31" t="s">
        <v>681</v>
      </c>
      <c r="C292" s="32">
        <v>44854</v>
      </c>
      <c r="D292" s="33">
        <f t="shared" si="8"/>
        <v>10</v>
      </c>
      <c r="E292" s="33">
        <f t="shared" si="9"/>
        <v>2022</v>
      </c>
      <c r="F292" s="34" t="s">
        <v>60</v>
      </c>
      <c r="G292" s="58" t="s">
        <v>678</v>
      </c>
      <c r="H292" s="35" t="s">
        <v>674</v>
      </c>
      <c r="I292" s="37" t="s">
        <v>654</v>
      </c>
      <c r="J292" s="37" t="s">
        <v>708</v>
      </c>
      <c r="K292" s="40"/>
      <c r="L292" s="38" t="s">
        <v>612</v>
      </c>
      <c r="M292" s="9" t="s">
        <v>613</v>
      </c>
      <c r="N292" s="37" t="s">
        <v>756</v>
      </c>
      <c r="O292" s="9" t="s">
        <v>810</v>
      </c>
      <c r="P292" s="9"/>
      <c r="Q292" s="32" t="s">
        <v>765</v>
      </c>
      <c r="R292" s="79" t="s">
        <v>454</v>
      </c>
    </row>
    <row r="293" spans="1:18" s="64" customFormat="1" x14ac:dyDescent="0.3">
      <c r="A293" s="22"/>
      <c r="B293" s="31" t="s">
        <v>681</v>
      </c>
      <c r="C293" s="32">
        <v>44859</v>
      </c>
      <c r="D293" s="33">
        <f t="shared" si="8"/>
        <v>10</v>
      </c>
      <c r="E293" s="33">
        <f t="shared" si="9"/>
        <v>2022</v>
      </c>
      <c r="F293" s="34" t="s">
        <v>633</v>
      </c>
      <c r="G293" s="58" t="s">
        <v>640</v>
      </c>
      <c r="H293" s="35" t="s">
        <v>674</v>
      </c>
      <c r="I293" s="36" t="s">
        <v>645</v>
      </c>
      <c r="J293" s="37" t="s">
        <v>694</v>
      </c>
      <c r="K293" s="40"/>
      <c r="L293" s="38" t="s">
        <v>582</v>
      </c>
      <c r="M293" s="9" t="s">
        <v>583</v>
      </c>
      <c r="N293" s="37" t="s">
        <v>718</v>
      </c>
      <c r="O293" s="9" t="s">
        <v>810</v>
      </c>
      <c r="P293" s="9"/>
      <c r="Q293" s="32" t="s">
        <v>765</v>
      </c>
      <c r="R293" s="79" t="s">
        <v>588</v>
      </c>
    </row>
    <row r="294" spans="1:18" s="64" customFormat="1" x14ac:dyDescent="0.3">
      <c r="A294" s="22"/>
      <c r="B294" s="31" t="s">
        <v>681</v>
      </c>
      <c r="C294" s="32">
        <v>44859</v>
      </c>
      <c r="D294" s="33">
        <f t="shared" si="8"/>
        <v>10</v>
      </c>
      <c r="E294" s="33">
        <f t="shared" si="9"/>
        <v>2022</v>
      </c>
      <c r="F294" s="34">
        <v>40929</v>
      </c>
      <c r="G294" s="58" t="s">
        <v>640</v>
      </c>
      <c r="H294" s="35" t="s">
        <v>231</v>
      </c>
      <c r="I294" s="37" t="s">
        <v>645</v>
      </c>
      <c r="J294" s="37" t="s">
        <v>638</v>
      </c>
      <c r="K294" s="40"/>
      <c r="L294" s="38" t="s">
        <v>628</v>
      </c>
      <c r="M294" s="9" t="s">
        <v>629</v>
      </c>
      <c r="N294" s="37" t="s">
        <v>723</v>
      </c>
      <c r="O294" s="9" t="s">
        <v>810</v>
      </c>
      <c r="P294" s="9"/>
      <c r="Q294" s="32" t="s">
        <v>765</v>
      </c>
      <c r="R294" s="79" t="s">
        <v>630</v>
      </c>
    </row>
    <row r="295" spans="1:18" s="64" customFormat="1" x14ac:dyDescent="0.3">
      <c r="A295" s="22"/>
      <c r="B295" s="31" t="s">
        <v>681</v>
      </c>
      <c r="C295" s="32">
        <v>44865</v>
      </c>
      <c r="D295" s="33">
        <f t="shared" si="8"/>
        <v>10</v>
      </c>
      <c r="E295" s="33">
        <f t="shared" si="9"/>
        <v>2022</v>
      </c>
      <c r="F295" s="34">
        <v>29542</v>
      </c>
      <c r="G295" s="58" t="s">
        <v>640</v>
      </c>
      <c r="H295" s="35" t="s">
        <v>674</v>
      </c>
      <c r="I295" s="37" t="s">
        <v>671</v>
      </c>
      <c r="J295" s="37" t="s">
        <v>740</v>
      </c>
      <c r="K295" s="40"/>
      <c r="L295" s="38" t="s">
        <v>596</v>
      </c>
      <c r="M295" s="9" t="s">
        <v>598</v>
      </c>
      <c r="N295" s="37" t="s">
        <v>726</v>
      </c>
      <c r="O295" s="9" t="s">
        <v>810</v>
      </c>
      <c r="P295" s="9"/>
      <c r="Q295" s="32" t="s">
        <v>765</v>
      </c>
      <c r="R295" s="79" t="s">
        <v>597</v>
      </c>
    </row>
    <row r="296" spans="1:18" s="64" customFormat="1" x14ac:dyDescent="0.3">
      <c r="A296" s="22"/>
      <c r="B296" s="31" t="s">
        <v>681</v>
      </c>
      <c r="C296" s="32">
        <v>44865</v>
      </c>
      <c r="D296" s="33">
        <f t="shared" si="8"/>
        <v>10</v>
      </c>
      <c r="E296" s="33">
        <f t="shared" si="9"/>
        <v>2022</v>
      </c>
      <c r="F296" s="34">
        <v>42105</v>
      </c>
      <c r="G296" s="58" t="s">
        <v>640</v>
      </c>
      <c r="H296" s="35" t="s">
        <v>664</v>
      </c>
      <c r="I296" s="37" t="s">
        <v>645</v>
      </c>
      <c r="J296" s="37" t="s">
        <v>665</v>
      </c>
      <c r="K296" s="40"/>
      <c r="L296" s="85" t="s">
        <v>646</v>
      </c>
      <c r="M296" s="38" t="s">
        <v>661</v>
      </c>
      <c r="N296" s="37" t="s">
        <v>718</v>
      </c>
      <c r="O296" s="9" t="s">
        <v>810</v>
      </c>
      <c r="P296" s="38"/>
      <c r="Q296" s="32" t="s">
        <v>765</v>
      </c>
      <c r="R296" s="66" t="s">
        <v>647</v>
      </c>
    </row>
    <row r="297" spans="1:18" s="64" customFormat="1" x14ac:dyDescent="0.3">
      <c r="A297" s="22"/>
      <c r="B297" s="31" t="s">
        <v>681</v>
      </c>
      <c r="C297" s="32">
        <v>44866</v>
      </c>
      <c r="D297" s="33">
        <f t="shared" si="8"/>
        <v>11</v>
      </c>
      <c r="E297" s="33">
        <f t="shared" si="9"/>
        <v>2022</v>
      </c>
      <c r="F297" s="34">
        <v>42161</v>
      </c>
      <c r="G297" s="58" t="s">
        <v>640</v>
      </c>
      <c r="H297" s="35" t="s">
        <v>674</v>
      </c>
      <c r="I297" s="36" t="s">
        <v>644</v>
      </c>
      <c r="J297" s="37" t="s">
        <v>740</v>
      </c>
      <c r="K297" s="40"/>
      <c r="L297" s="38" t="s">
        <v>631</v>
      </c>
      <c r="M297" s="9" t="s">
        <v>632</v>
      </c>
      <c r="N297" s="37" t="s">
        <v>719</v>
      </c>
      <c r="O297" s="9" t="s">
        <v>810</v>
      </c>
      <c r="P297" s="9"/>
      <c r="Q297" s="32" t="s">
        <v>765</v>
      </c>
      <c r="R297" s="79" t="s">
        <v>677</v>
      </c>
    </row>
    <row r="298" spans="1:18" s="64" customFormat="1" x14ac:dyDescent="0.3">
      <c r="A298" s="22"/>
      <c r="B298" s="31" t="s">
        <v>681</v>
      </c>
      <c r="C298" s="32">
        <v>44868</v>
      </c>
      <c r="D298" s="33">
        <f t="shared" si="8"/>
        <v>11</v>
      </c>
      <c r="E298" s="33">
        <f t="shared" si="9"/>
        <v>2022</v>
      </c>
      <c r="F298" s="34">
        <v>42598</v>
      </c>
      <c r="G298" s="58" t="s">
        <v>682</v>
      </c>
      <c r="H298" s="35" t="s">
        <v>674</v>
      </c>
      <c r="I298" s="37" t="s">
        <v>671</v>
      </c>
      <c r="J298" s="37" t="s">
        <v>740</v>
      </c>
      <c r="K298" s="40"/>
      <c r="L298" s="38" t="s">
        <v>585</v>
      </c>
      <c r="M298" s="9" t="s">
        <v>586</v>
      </c>
      <c r="N298" s="37" t="s">
        <v>726</v>
      </c>
      <c r="O298" s="9" t="s">
        <v>810</v>
      </c>
      <c r="P298" s="9"/>
      <c r="Q298" s="32" t="s">
        <v>765</v>
      </c>
      <c r="R298" s="79" t="s">
        <v>587</v>
      </c>
    </row>
    <row r="299" spans="1:18" s="64" customFormat="1" ht="34.5" x14ac:dyDescent="0.3">
      <c r="A299" s="22"/>
      <c r="B299" s="31" t="s">
        <v>681</v>
      </c>
      <c r="C299" s="32">
        <v>44868</v>
      </c>
      <c r="D299" s="33">
        <f t="shared" si="8"/>
        <v>11</v>
      </c>
      <c r="E299" s="33">
        <f t="shared" si="9"/>
        <v>2022</v>
      </c>
      <c r="F299" s="34">
        <v>42551</v>
      </c>
      <c r="G299" s="58" t="s">
        <v>682</v>
      </c>
      <c r="H299" s="35" t="s">
        <v>674</v>
      </c>
      <c r="I299" s="37" t="s">
        <v>653</v>
      </c>
      <c r="J299" s="37" t="s">
        <v>705</v>
      </c>
      <c r="K299" s="40"/>
      <c r="L299" s="38" t="s">
        <v>569</v>
      </c>
      <c r="M299" s="9" t="s">
        <v>589</v>
      </c>
      <c r="N299" s="37" t="s">
        <v>180</v>
      </c>
      <c r="O299" s="9" t="s">
        <v>810</v>
      </c>
      <c r="P299" s="9"/>
      <c r="Q299" s="32" t="s">
        <v>765</v>
      </c>
      <c r="R299" s="79" t="s">
        <v>590</v>
      </c>
    </row>
    <row r="300" spans="1:18" s="64" customFormat="1" x14ac:dyDescent="0.3">
      <c r="A300" s="22"/>
      <c r="B300" s="31" t="s">
        <v>681</v>
      </c>
      <c r="C300" s="32">
        <v>44873</v>
      </c>
      <c r="D300" s="33">
        <f t="shared" si="8"/>
        <v>11</v>
      </c>
      <c r="E300" s="33">
        <f t="shared" si="9"/>
        <v>2022</v>
      </c>
      <c r="F300" s="34">
        <v>43706</v>
      </c>
      <c r="G300" s="58" t="s">
        <v>640</v>
      </c>
      <c r="H300" s="35" t="s">
        <v>674</v>
      </c>
      <c r="I300" s="37" t="s">
        <v>652</v>
      </c>
      <c r="J300" s="37" t="s">
        <v>639</v>
      </c>
      <c r="K300" s="40"/>
      <c r="L300" s="38" t="s">
        <v>593</v>
      </c>
      <c r="M300" s="9" t="s">
        <v>580</v>
      </c>
      <c r="N300" s="37" t="s">
        <v>756</v>
      </c>
      <c r="O300" s="9" t="s">
        <v>810</v>
      </c>
      <c r="P300" s="9"/>
      <c r="Q300" s="32" t="s">
        <v>765</v>
      </c>
      <c r="R300" s="79" t="s">
        <v>69</v>
      </c>
    </row>
    <row r="301" spans="1:18" s="64" customFormat="1" ht="51.75" x14ac:dyDescent="0.3">
      <c r="A301" s="22"/>
      <c r="B301" s="31" t="s">
        <v>681</v>
      </c>
      <c r="C301" s="32">
        <v>44875</v>
      </c>
      <c r="D301" s="33">
        <f t="shared" si="8"/>
        <v>11</v>
      </c>
      <c r="E301" s="33">
        <f t="shared" si="9"/>
        <v>2022</v>
      </c>
      <c r="F301" s="34">
        <v>43653</v>
      </c>
      <c r="G301" s="58" t="s">
        <v>640</v>
      </c>
      <c r="H301" s="35" t="s">
        <v>674</v>
      </c>
      <c r="I301" s="36" t="s">
        <v>644</v>
      </c>
      <c r="J301" s="37" t="s">
        <v>704</v>
      </c>
      <c r="K301" s="40" t="s">
        <v>651</v>
      </c>
      <c r="L301" s="38" t="s">
        <v>584</v>
      </c>
      <c r="M301" s="9" t="s">
        <v>123</v>
      </c>
      <c r="N301" s="37" t="s">
        <v>651</v>
      </c>
      <c r="O301" s="9" t="s">
        <v>810</v>
      </c>
      <c r="P301" s="9"/>
      <c r="Q301" s="32" t="s">
        <v>765</v>
      </c>
      <c r="R301" s="79" t="s">
        <v>635</v>
      </c>
    </row>
    <row r="302" spans="1:18" s="64" customFormat="1" x14ac:dyDescent="0.3">
      <c r="A302" s="22"/>
      <c r="B302" s="31" t="s">
        <v>681</v>
      </c>
      <c r="C302" s="32">
        <v>44875</v>
      </c>
      <c r="D302" s="33">
        <f t="shared" si="8"/>
        <v>11</v>
      </c>
      <c r="E302" s="33">
        <f t="shared" si="9"/>
        <v>2022</v>
      </c>
      <c r="F302" s="34">
        <v>43653</v>
      </c>
      <c r="G302" s="58" t="s">
        <v>640</v>
      </c>
      <c r="H302" s="35" t="s">
        <v>674</v>
      </c>
      <c r="I302" s="36" t="s">
        <v>644</v>
      </c>
      <c r="J302" s="37" t="s">
        <v>704</v>
      </c>
      <c r="K302" s="40" t="s">
        <v>651</v>
      </c>
      <c r="L302" s="38" t="s">
        <v>634</v>
      </c>
      <c r="M302" s="9" t="s">
        <v>123</v>
      </c>
      <c r="N302" s="37" t="s">
        <v>651</v>
      </c>
      <c r="O302" s="9" t="s">
        <v>810</v>
      </c>
      <c r="P302" s="9"/>
      <c r="Q302" s="32" t="s">
        <v>765</v>
      </c>
      <c r="R302" s="79" t="s">
        <v>635</v>
      </c>
    </row>
    <row r="303" spans="1:18" s="64" customFormat="1" x14ac:dyDescent="0.3">
      <c r="A303" s="22"/>
      <c r="B303" s="31" t="s">
        <v>681</v>
      </c>
      <c r="C303" s="32">
        <v>44875</v>
      </c>
      <c r="D303" s="33">
        <f t="shared" si="8"/>
        <v>11</v>
      </c>
      <c r="E303" s="33">
        <f t="shared" si="9"/>
        <v>2022</v>
      </c>
      <c r="F303" s="34" t="s">
        <v>636</v>
      </c>
      <c r="G303" s="58" t="s">
        <v>640</v>
      </c>
      <c r="H303" s="35" t="s">
        <v>231</v>
      </c>
      <c r="I303" s="37" t="s">
        <v>645</v>
      </c>
      <c r="J303" s="37" t="s">
        <v>638</v>
      </c>
      <c r="K303" s="40"/>
      <c r="L303" s="85" t="s">
        <v>637</v>
      </c>
      <c r="M303" s="9" t="s">
        <v>51</v>
      </c>
      <c r="N303" s="37" t="s">
        <v>723</v>
      </c>
      <c r="O303" s="9" t="s">
        <v>810</v>
      </c>
      <c r="P303" s="38"/>
      <c r="Q303" s="32" t="s">
        <v>765</v>
      </c>
      <c r="R303" s="66" t="s">
        <v>630</v>
      </c>
    </row>
    <row r="304" spans="1:18" s="64" customFormat="1" x14ac:dyDescent="0.3">
      <c r="A304" s="22"/>
      <c r="B304" s="31" t="s">
        <v>681</v>
      </c>
      <c r="C304" s="32">
        <v>44876</v>
      </c>
      <c r="D304" s="33">
        <f t="shared" si="8"/>
        <v>11</v>
      </c>
      <c r="E304" s="33">
        <f t="shared" si="9"/>
        <v>2022</v>
      </c>
      <c r="F304" s="34">
        <v>44000</v>
      </c>
      <c r="G304" s="58" t="s">
        <v>640</v>
      </c>
      <c r="H304" s="35" t="s">
        <v>674</v>
      </c>
      <c r="I304" s="37" t="s">
        <v>652</v>
      </c>
      <c r="J304" s="37" t="s">
        <v>639</v>
      </c>
      <c r="K304" s="40"/>
      <c r="L304" s="38" t="s">
        <v>593</v>
      </c>
      <c r="M304" s="9" t="s">
        <v>605</v>
      </c>
      <c r="N304" s="37" t="s">
        <v>756</v>
      </c>
      <c r="O304" s="9" t="s">
        <v>810</v>
      </c>
      <c r="P304" s="9"/>
      <c r="Q304" s="32" t="s">
        <v>765</v>
      </c>
      <c r="R304" s="79" t="s">
        <v>606</v>
      </c>
    </row>
    <row r="305" spans="1:18" s="64" customFormat="1" x14ac:dyDescent="0.3">
      <c r="A305" s="22"/>
      <c r="B305" s="31" t="s">
        <v>681</v>
      </c>
      <c r="C305" s="32">
        <v>44881</v>
      </c>
      <c r="D305" s="33">
        <f t="shared" si="8"/>
        <v>11</v>
      </c>
      <c r="E305" s="33">
        <f t="shared" si="9"/>
        <v>2022</v>
      </c>
      <c r="F305" s="34">
        <v>44295</v>
      </c>
      <c r="G305" s="58" t="s">
        <v>640</v>
      </c>
      <c r="H305" s="35" t="s">
        <v>674</v>
      </c>
      <c r="I305" s="36" t="s">
        <v>644</v>
      </c>
      <c r="J305" s="37" t="s">
        <v>691</v>
      </c>
      <c r="K305" s="40"/>
      <c r="L305" s="38" t="s">
        <v>603</v>
      </c>
      <c r="M305" s="9" t="s">
        <v>604</v>
      </c>
      <c r="N305" s="37" t="s">
        <v>650</v>
      </c>
      <c r="O305" s="9" t="s">
        <v>810</v>
      </c>
      <c r="P305" s="9"/>
      <c r="Q305" s="32" t="s">
        <v>765</v>
      </c>
      <c r="R305" s="79" t="s">
        <v>712</v>
      </c>
    </row>
    <row r="306" spans="1:18" s="64" customFormat="1" x14ac:dyDescent="0.3">
      <c r="A306" s="22"/>
      <c r="B306" s="31" t="s">
        <v>681</v>
      </c>
      <c r="C306" s="32">
        <v>44881</v>
      </c>
      <c r="D306" s="33">
        <f t="shared" si="8"/>
        <v>11</v>
      </c>
      <c r="E306" s="33">
        <f t="shared" si="9"/>
        <v>2022</v>
      </c>
      <c r="F306" s="34">
        <v>44412</v>
      </c>
      <c r="G306" s="58" t="s">
        <v>640</v>
      </c>
      <c r="H306" s="35" t="s">
        <v>674</v>
      </c>
      <c r="I306" s="37" t="s">
        <v>652</v>
      </c>
      <c r="J306" s="37" t="s">
        <v>639</v>
      </c>
      <c r="K306" s="40"/>
      <c r="L306" s="38" t="s">
        <v>593</v>
      </c>
      <c r="M306" s="9" t="s">
        <v>601</v>
      </c>
      <c r="N306" s="37" t="s">
        <v>718</v>
      </c>
      <c r="O306" s="9" t="s">
        <v>810</v>
      </c>
      <c r="P306" s="9"/>
      <c r="Q306" s="32" t="s">
        <v>765</v>
      </c>
      <c r="R306" s="79" t="s">
        <v>602</v>
      </c>
    </row>
    <row r="307" spans="1:18" s="64" customFormat="1" x14ac:dyDescent="0.3">
      <c r="A307" s="22"/>
      <c r="B307" s="89" t="s">
        <v>681</v>
      </c>
      <c r="C307" s="90">
        <v>44881</v>
      </c>
      <c r="D307" s="33">
        <f t="shared" si="8"/>
        <v>11</v>
      </c>
      <c r="E307" s="33">
        <f t="shared" si="9"/>
        <v>2022</v>
      </c>
      <c r="F307" s="34" t="s">
        <v>60</v>
      </c>
      <c r="G307" s="58" t="s">
        <v>678</v>
      </c>
      <c r="H307" s="84" t="s">
        <v>674</v>
      </c>
      <c r="I307" s="37" t="s">
        <v>652</v>
      </c>
      <c r="J307" s="37" t="s">
        <v>639</v>
      </c>
      <c r="K307" s="40"/>
      <c r="L307" s="38" t="s">
        <v>502</v>
      </c>
      <c r="M307" s="38" t="s">
        <v>714</v>
      </c>
      <c r="N307" s="37" t="s">
        <v>756</v>
      </c>
      <c r="O307" s="9" t="s">
        <v>810</v>
      </c>
      <c r="P307" s="38"/>
      <c r="Q307" s="32" t="s">
        <v>765</v>
      </c>
      <c r="R307" s="66" t="s">
        <v>69</v>
      </c>
    </row>
    <row r="308" spans="1:18" s="64" customFormat="1" x14ac:dyDescent="0.3">
      <c r="A308" s="22"/>
      <c r="B308" s="31" t="s">
        <v>681</v>
      </c>
      <c r="C308" s="32">
        <v>44882</v>
      </c>
      <c r="D308" s="33">
        <f t="shared" si="8"/>
        <v>11</v>
      </c>
      <c r="E308" s="33">
        <f t="shared" si="9"/>
        <v>2022</v>
      </c>
      <c r="F308" s="34">
        <v>43590</v>
      </c>
      <c r="G308" s="58" t="s">
        <v>640</v>
      </c>
      <c r="H308" s="35" t="s">
        <v>674</v>
      </c>
      <c r="I308" s="37" t="s">
        <v>652</v>
      </c>
      <c r="J308" s="37" t="s">
        <v>639</v>
      </c>
      <c r="K308" s="40"/>
      <c r="L308" s="38" t="s">
        <v>593</v>
      </c>
      <c r="M308" s="9" t="s">
        <v>607</v>
      </c>
      <c r="N308" s="37" t="s">
        <v>756</v>
      </c>
      <c r="O308" s="9" t="s">
        <v>810</v>
      </c>
      <c r="P308" s="9"/>
      <c r="Q308" s="32" t="s">
        <v>765</v>
      </c>
      <c r="R308" s="79" t="s">
        <v>69</v>
      </c>
    </row>
    <row r="309" spans="1:18" s="64" customFormat="1" x14ac:dyDescent="0.3">
      <c r="A309" s="22"/>
      <c r="B309" s="31" t="s">
        <v>681</v>
      </c>
      <c r="C309" s="32">
        <v>44888</v>
      </c>
      <c r="D309" s="33">
        <f t="shared" si="8"/>
        <v>11</v>
      </c>
      <c r="E309" s="33">
        <f t="shared" si="9"/>
        <v>2022</v>
      </c>
      <c r="F309" s="34" t="s">
        <v>60</v>
      </c>
      <c r="G309" s="58" t="s">
        <v>678</v>
      </c>
      <c r="H309" s="35" t="s">
        <v>674</v>
      </c>
      <c r="I309" s="37" t="s">
        <v>652</v>
      </c>
      <c r="J309" s="37" t="s">
        <v>639</v>
      </c>
      <c r="K309" s="40" t="s">
        <v>651</v>
      </c>
      <c r="L309" s="38" t="s">
        <v>593</v>
      </c>
      <c r="M309" s="9" t="s">
        <v>488</v>
      </c>
      <c r="N309" s="37" t="s">
        <v>651</v>
      </c>
      <c r="O309" s="9" t="s">
        <v>810</v>
      </c>
      <c r="P309" s="9"/>
      <c r="Q309" s="32" t="s">
        <v>765</v>
      </c>
      <c r="R309" s="79" t="s">
        <v>608</v>
      </c>
    </row>
    <row r="310" spans="1:18" s="64" customFormat="1" x14ac:dyDescent="0.3">
      <c r="A310" s="22"/>
      <c r="B310" s="31" t="s">
        <v>681</v>
      </c>
      <c r="C310" s="32">
        <v>44888</v>
      </c>
      <c r="D310" s="33">
        <f t="shared" si="8"/>
        <v>11</v>
      </c>
      <c r="E310" s="33">
        <f t="shared" si="9"/>
        <v>2022</v>
      </c>
      <c r="F310" s="34" t="s">
        <v>60</v>
      </c>
      <c r="G310" s="58" t="s">
        <v>678</v>
      </c>
      <c r="H310" s="35" t="s">
        <v>674</v>
      </c>
      <c r="I310" s="37" t="s">
        <v>652</v>
      </c>
      <c r="J310" s="37" t="s">
        <v>639</v>
      </c>
      <c r="K310" s="40" t="s">
        <v>651</v>
      </c>
      <c r="L310" s="38" t="s">
        <v>593</v>
      </c>
      <c r="M310" s="9" t="s">
        <v>488</v>
      </c>
      <c r="N310" s="37" t="s">
        <v>651</v>
      </c>
      <c r="O310" s="9" t="s">
        <v>810</v>
      </c>
      <c r="P310" s="9"/>
      <c r="Q310" s="32" t="s">
        <v>765</v>
      </c>
      <c r="R310" s="79" t="s">
        <v>609</v>
      </c>
    </row>
    <row r="311" spans="1:18" s="64" customFormat="1" x14ac:dyDescent="0.3">
      <c r="A311" s="22"/>
      <c r="B311" s="31" t="s">
        <v>681</v>
      </c>
      <c r="C311" s="32">
        <v>44888</v>
      </c>
      <c r="D311" s="33">
        <f t="shared" si="8"/>
        <v>11</v>
      </c>
      <c r="E311" s="33">
        <f t="shared" si="9"/>
        <v>2022</v>
      </c>
      <c r="F311" s="34" t="s">
        <v>60</v>
      </c>
      <c r="G311" s="58" t="s">
        <v>678</v>
      </c>
      <c r="H311" s="84" t="s">
        <v>674</v>
      </c>
      <c r="I311" s="36" t="s">
        <v>652</v>
      </c>
      <c r="J311" s="37" t="s">
        <v>639</v>
      </c>
      <c r="K311" s="40"/>
      <c r="L311" s="38" t="s">
        <v>684</v>
      </c>
      <c r="M311" s="9" t="s">
        <v>685</v>
      </c>
      <c r="N311" s="37" t="s">
        <v>756</v>
      </c>
      <c r="O311" s="9" t="s">
        <v>810</v>
      </c>
      <c r="P311" s="9"/>
      <c r="Q311" s="32" t="s">
        <v>765</v>
      </c>
      <c r="R311" s="79" t="s">
        <v>69</v>
      </c>
    </row>
    <row r="312" spans="1:18" s="64" customFormat="1" x14ac:dyDescent="0.3">
      <c r="A312" s="22"/>
      <c r="B312" s="31" t="s">
        <v>681</v>
      </c>
      <c r="C312" s="32">
        <v>44888</v>
      </c>
      <c r="D312" s="33">
        <f t="shared" si="8"/>
        <v>11</v>
      </c>
      <c r="E312" s="33">
        <f t="shared" si="9"/>
        <v>2022</v>
      </c>
      <c r="F312" s="34" t="s">
        <v>60</v>
      </c>
      <c r="G312" s="58" t="s">
        <v>678</v>
      </c>
      <c r="H312" s="84" t="s">
        <v>674</v>
      </c>
      <c r="I312" s="36" t="s">
        <v>652</v>
      </c>
      <c r="J312" s="37" t="s">
        <v>639</v>
      </c>
      <c r="K312" s="40"/>
      <c r="L312" s="38" t="s">
        <v>684</v>
      </c>
      <c r="M312" s="9" t="s">
        <v>686</v>
      </c>
      <c r="N312" s="37" t="s">
        <v>756</v>
      </c>
      <c r="O312" s="9" t="s">
        <v>810</v>
      </c>
      <c r="P312" s="9"/>
      <c r="Q312" s="32" t="s">
        <v>765</v>
      </c>
      <c r="R312" s="79" t="s">
        <v>69</v>
      </c>
    </row>
    <row r="313" spans="1:18" s="64" customFormat="1" x14ac:dyDescent="0.3">
      <c r="A313" s="22"/>
      <c r="B313" s="89" t="s">
        <v>681</v>
      </c>
      <c r="C313" s="90">
        <v>44888</v>
      </c>
      <c r="D313" s="33">
        <f t="shared" si="8"/>
        <v>11</v>
      </c>
      <c r="E313" s="33">
        <f t="shared" si="9"/>
        <v>2022</v>
      </c>
      <c r="F313" s="34" t="s">
        <v>60</v>
      </c>
      <c r="G313" s="58" t="s">
        <v>678</v>
      </c>
      <c r="H313" s="84" t="s">
        <v>674</v>
      </c>
      <c r="I313" s="37" t="s">
        <v>652</v>
      </c>
      <c r="J313" s="37" t="s">
        <v>639</v>
      </c>
      <c r="K313" s="40"/>
      <c r="L313" s="85" t="s">
        <v>684</v>
      </c>
      <c r="M313" s="38" t="s">
        <v>685</v>
      </c>
      <c r="N313" s="37" t="s">
        <v>756</v>
      </c>
      <c r="O313" s="9" t="s">
        <v>810</v>
      </c>
      <c r="P313" s="38"/>
      <c r="Q313" s="32" t="s">
        <v>765</v>
      </c>
      <c r="R313" s="66" t="s">
        <v>69</v>
      </c>
    </row>
    <row r="314" spans="1:18" s="64" customFormat="1" x14ac:dyDescent="0.3">
      <c r="A314" s="22"/>
      <c r="B314" s="31" t="s">
        <v>681</v>
      </c>
      <c r="C314" s="32">
        <v>44889</v>
      </c>
      <c r="D314" s="33">
        <f t="shared" si="8"/>
        <v>11</v>
      </c>
      <c r="E314" s="33">
        <f t="shared" si="9"/>
        <v>2022</v>
      </c>
      <c r="F314" s="34" t="s">
        <v>60</v>
      </c>
      <c r="G314" s="58" t="s">
        <v>678</v>
      </c>
      <c r="H314" s="48" t="s">
        <v>672</v>
      </c>
      <c r="I314" s="36" t="s">
        <v>645</v>
      </c>
      <c r="J314" s="37" t="s">
        <v>688</v>
      </c>
      <c r="K314" s="40"/>
      <c r="L314" s="38" t="s">
        <v>610</v>
      </c>
      <c r="M314" s="9" t="s">
        <v>109</v>
      </c>
      <c r="N314" s="37" t="s">
        <v>650</v>
      </c>
      <c r="O314" s="9" t="s">
        <v>810</v>
      </c>
      <c r="P314" s="9"/>
      <c r="Q314" s="32" t="s">
        <v>765</v>
      </c>
      <c r="R314" s="79" t="s">
        <v>611</v>
      </c>
    </row>
    <row r="315" spans="1:18" s="64" customFormat="1" x14ac:dyDescent="0.3">
      <c r="A315" s="22"/>
      <c r="B315" s="31" t="s">
        <v>681</v>
      </c>
      <c r="C315" s="32">
        <v>44893</v>
      </c>
      <c r="D315" s="33">
        <f t="shared" si="8"/>
        <v>11</v>
      </c>
      <c r="E315" s="33">
        <f t="shared" si="9"/>
        <v>2022</v>
      </c>
      <c r="F315" s="34">
        <v>46402</v>
      </c>
      <c r="G315" s="58" t="s">
        <v>640</v>
      </c>
      <c r="H315" s="35" t="s">
        <v>674</v>
      </c>
      <c r="I315" s="37" t="s">
        <v>644</v>
      </c>
      <c r="J315" s="37" t="s">
        <v>704</v>
      </c>
      <c r="K315" s="40" t="s">
        <v>651</v>
      </c>
      <c r="L315" s="38" t="s">
        <v>634</v>
      </c>
      <c r="M315" s="38" t="s">
        <v>123</v>
      </c>
      <c r="N315" s="37" t="s">
        <v>651</v>
      </c>
      <c r="O315" s="9" t="s">
        <v>810</v>
      </c>
      <c r="P315" s="38"/>
      <c r="Q315" s="32" t="s">
        <v>765</v>
      </c>
      <c r="R315" s="66" t="s">
        <v>675</v>
      </c>
    </row>
    <row r="316" spans="1:18" s="64" customFormat="1" x14ac:dyDescent="0.3">
      <c r="A316" s="22"/>
      <c r="B316" s="31" t="s">
        <v>681</v>
      </c>
      <c r="C316" s="32">
        <v>44896</v>
      </c>
      <c r="D316" s="33">
        <v>12</v>
      </c>
      <c r="E316" s="33">
        <v>2022</v>
      </c>
      <c r="F316" s="34">
        <v>21098</v>
      </c>
      <c r="G316" s="58" t="s">
        <v>678</v>
      </c>
      <c r="H316" s="35" t="s">
        <v>674</v>
      </c>
      <c r="I316" s="37" t="s">
        <v>645</v>
      </c>
      <c r="J316" s="37" t="s">
        <v>667</v>
      </c>
      <c r="K316" s="40"/>
      <c r="L316" s="38" t="s">
        <v>790</v>
      </c>
      <c r="M316" s="38" t="s">
        <v>791</v>
      </c>
      <c r="N316" s="37" t="s">
        <v>651</v>
      </c>
      <c r="O316" s="38" t="s">
        <v>717</v>
      </c>
      <c r="P316" s="38"/>
      <c r="Q316" s="32" t="s">
        <v>765</v>
      </c>
      <c r="R316" s="66" t="s">
        <v>792</v>
      </c>
    </row>
    <row r="317" spans="1:18" s="64" customFormat="1" x14ac:dyDescent="0.3">
      <c r="A317" s="22"/>
      <c r="B317" s="31" t="s">
        <v>681</v>
      </c>
      <c r="C317" s="32">
        <v>44906</v>
      </c>
      <c r="D317" s="33">
        <v>12</v>
      </c>
      <c r="E317" s="33">
        <v>2022</v>
      </c>
      <c r="F317" s="34" t="s">
        <v>60</v>
      </c>
      <c r="G317" s="58" t="s">
        <v>678</v>
      </c>
      <c r="H317" s="35" t="s">
        <v>674</v>
      </c>
      <c r="I317" s="37" t="s">
        <v>645</v>
      </c>
      <c r="J317" s="37" t="s">
        <v>665</v>
      </c>
      <c r="K317" s="40"/>
      <c r="L317" s="38" t="s">
        <v>805</v>
      </c>
      <c r="M317" s="38" t="s">
        <v>806</v>
      </c>
      <c r="N317" s="37" t="s">
        <v>756</v>
      </c>
      <c r="O317" s="9" t="s">
        <v>810</v>
      </c>
      <c r="P317" s="38"/>
      <c r="Q317" s="32" t="s">
        <v>765</v>
      </c>
      <c r="R317" s="66" t="s">
        <v>69</v>
      </c>
    </row>
    <row r="318" spans="1:18" s="64" customFormat="1" ht="34.5" x14ac:dyDescent="0.3">
      <c r="A318" s="22"/>
      <c r="B318" s="31" t="s">
        <v>681</v>
      </c>
      <c r="C318" s="32">
        <v>44907</v>
      </c>
      <c r="D318" s="33">
        <f t="shared" si="8"/>
        <v>12</v>
      </c>
      <c r="E318" s="33">
        <f t="shared" si="9"/>
        <v>2022</v>
      </c>
      <c r="F318" s="34" t="s">
        <v>60</v>
      </c>
      <c r="G318" s="58" t="s">
        <v>678</v>
      </c>
      <c r="H318" s="35" t="s">
        <v>674</v>
      </c>
      <c r="I318" s="37" t="s">
        <v>652</v>
      </c>
      <c r="J318" s="37" t="s">
        <v>683</v>
      </c>
      <c r="K318" s="40"/>
      <c r="L318" s="38" t="s">
        <v>727</v>
      </c>
      <c r="M318" s="38" t="s">
        <v>728</v>
      </c>
      <c r="N318" s="37" t="s">
        <v>756</v>
      </c>
      <c r="O318" s="9" t="s">
        <v>810</v>
      </c>
      <c r="P318" s="38"/>
      <c r="Q318" s="32" t="s">
        <v>765</v>
      </c>
      <c r="R318" s="66" t="s">
        <v>69</v>
      </c>
    </row>
    <row r="319" spans="1:18" s="64" customFormat="1" x14ac:dyDescent="0.3">
      <c r="A319" s="22"/>
      <c r="B319" s="31" t="s">
        <v>681</v>
      </c>
      <c r="C319" s="32">
        <v>44910</v>
      </c>
      <c r="D319" s="33">
        <f t="shared" ref="D319" si="10">IF(C319&lt;&gt;0,MONTH(C319),"")</f>
        <v>12</v>
      </c>
      <c r="E319" s="33">
        <f t="shared" ref="E319" si="11">IF(C319&lt;&gt;0,YEAR(C319),"")</f>
        <v>2022</v>
      </c>
      <c r="F319" s="34" t="s">
        <v>60</v>
      </c>
      <c r="G319" s="58" t="s">
        <v>678</v>
      </c>
      <c r="H319" s="35" t="s">
        <v>674</v>
      </c>
      <c r="I319" s="37" t="s">
        <v>645</v>
      </c>
      <c r="J319" s="37" t="s">
        <v>687</v>
      </c>
      <c r="K319" s="40"/>
      <c r="L319" s="38" t="s">
        <v>814</v>
      </c>
      <c r="M319" s="38" t="s">
        <v>815</v>
      </c>
      <c r="N319" s="37" t="s">
        <v>651</v>
      </c>
      <c r="O319" s="9" t="s">
        <v>810</v>
      </c>
      <c r="P319" s="38"/>
      <c r="Q319" s="32" t="s">
        <v>765</v>
      </c>
      <c r="R319" s="66" t="s">
        <v>69</v>
      </c>
    </row>
    <row r="320" spans="1:18" s="64" customFormat="1" x14ac:dyDescent="0.3">
      <c r="A320" s="22"/>
      <c r="B320" s="31" t="s">
        <v>681</v>
      </c>
      <c r="C320" s="32">
        <v>44911</v>
      </c>
      <c r="D320" s="33">
        <f t="shared" si="8"/>
        <v>12</v>
      </c>
      <c r="E320" s="33">
        <f t="shared" si="9"/>
        <v>2022</v>
      </c>
      <c r="F320" s="34" t="s">
        <v>679</v>
      </c>
      <c r="G320" s="58" t="s">
        <v>640</v>
      </c>
      <c r="H320" s="35" t="s">
        <v>672</v>
      </c>
      <c r="I320" s="37" t="s">
        <v>645</v>
      </c>
      <c r="J320" s="37" t="s">
        <v>667</v>
      </c>
      <c r="K320" s="40" t="s">
        <v>651</v>
      </c>
      <c r="L320" s="85" t="s">
        <v>648</v>
      </c>
      <c r="M320" s="38" t="s">
        <v>123</v>
      </c>
      <c r="N320" s="37" t="s">
        <v>651</v>
      </c>
      <c r="O320" s="9" t="s">
        <v>810</v>
      </c>
      <c r="P320" s="38"/>
      <c r="Q320" s="32" t="s">
        <v>765</v>
      </c>
      <c r="R320" s="66" t="s">
        <v>649</v>
      </c>
    </row>
    <row r="321" spans="1:18" s="64" customFormat="1" x14ac:dyDescent="0.3">
      <c r="A321" s="22"/>
      <c r="B321" s="31" t="s">
        <v>681</v>
      </c>
      <c r="C321" s="32">
        <v>44918</v>
      </c>
      <c r="D321" s="33">
        <f t="shared" si="8"/>
        <v>12</v>
      </c>
      <c r="E321" s="33">
        <f t="shared" si="9"/>
        <v>2022</v>
      </c>
      <c r="F321" s="34">
        <v>50124</v>
      </c>
      <c r="G321" s="58" t="s">
        <v>640</v>
      </c>
      <c r="H321" s="35" t="s">
        <v>674</v>
      </c>
      <c r="I321" s="37" t="s">
        <v>644</v>
      </c>
      <c r="J321" s="37" t="s">
        <v>691</v>
      </c>
      <c r="K321" s="40" t="s">
        <v>651</v>
      </c>
      <c r="L321" s="85" t="s">
        <v>660</v>
      </c>
      <c r="M321" s="38" t="s">
        <v>659</v>
      </c>
      <c r="N321" s="37" t="s">
        <v>651</v>
      </c>
      <c r="O321" s="9" t="s">
        <v>810</v>
      </c>
      <c r="P321" s="38"/>
      <c r="Q321" s="32" t="s">
        <v>765</v>
      </c>
      <c r="R321" s="79" t="s">
        <v>712</v>
      </c>
    </row>
    <row r="322" spans="1:18" s="64" customFormat="1" x14ac:dyDescent="0.3">
      <c r="A322" s="22"/>
      <c r="B322" s="31" t="s">
        <v>681</v>
      </c>
      <c r="C322" s="32">
        <v>44918</v>
      </c>
      <c r="D322" s="33">
        <f t="shared" si="8"/>
        <v>12</v>
      </c>
      <c r="E322" s="33">
        <f t="shared" si="9"/>
        <v>2022</v>
      </c>
      <c r="F322" s="34">
        <v>50188</v>
      </c>
      <c r="G322" s="58" t="s">
        <v>640</v>
      </c>
      <c r="H322" s="84" t="s">
        <v>674</v>
      </c>
      <c r="I322" s="37" t="s">
        <v>652</v>
      </c>
      <c r="J322" s="37" t="s">
        <v>700</v>
      </c>
      <c r="K322" s="40" t="s">
        <v>661</v>
      </c>
      <c r="L322" s="85" t="s">
        <v>662</v>
      </c>
      <c r="M322" s="38" t="s">
        <v>661</v>
      </c>
      <c r="N322" s="37" t="s">
        <v>718</v>
      </c>
      <c r="O322" s="9" t="s">
        <v>810</v>
      </c>
      <c r="P322" s="38"/>
      <c r="Q322" s="32" t="s">
        <v>765</v>
      </c>
      <c r="R322" s="66" t="s">
        <v>729</v>
      </c>
    </row>
    <row r="323" spans="1:18" s="64" customFormat="1" x14ac:dyDescent="0.3">
      <c r="A323" s="22"/>
      <c r="B323" s="31" t="s">
        <v>681</v>
      </c>
      <c r="C323" s="32">
        <v>44922</v>
      </c>
      <c r="D323" s="33">
        <f t="shared" si="8"/>
        <v>12</v>
      </c>
      <c r="E323" s="33">
        <f t="shared" si="9"/>
        <v>2022</v>
      </c>
      <c r="F323" s="34">
        <v>50377</v>
      </c>
      <c r="G323" s="58" t="s">
        <v>640</v>
      </c>
      <c r="H323" s="35" t="s">
        <v>231</v>
      </c>
      <c r="I323" s="37" t="s">
        <v>645</v>
      </c>
      <c r="J323" s="37" t="s">
        <v>688</v>
      </c>
      <c r="K323" s="40" t="s">
        <v>651</v>
      </c>
      <c r="L323" s="85" t="s">
        <v>658</v>
      </c>
      <c r="M323" s="38"/>
      <c r="N323" s="37" t="s">
        <v>651</v>
      </c>
      <c r="O323" s="9" t="s">
        <v>810</v>
      </c>
      <c r="P323" s="38"/>
      <c r="Q323" s="32" t="s">
        <v>765</v>
      </c>
      <c r="R323" s="66" t="s">
        <v>529</v>
      </c>
    </row>
    <row r="324" spans="1:18" s="64" customFormat="1" x14ac:dyDescent="0.3">
      <c r="A324" s="22"/>
      <c r="B324" s="31" t="s">
        <v>681</v>
      </c>
      <c r="C324" s="32" t="s">
        <v>501</v>
      </c>
      <c r="D324" s="33">
        <f t="shared" si="8"/>
        <v>12</v>
      </c>
      <c r="E324" s="33">
        <f t="shared" si="9"/>
        <v>2021</v>
      </c>
      <c r="F324" s="34" t="s">
        <v>60</v>
      </c>
      <c r="G324" s="58" t="s">
        <v>678</v>
      </c>
      <c r="H324" s="35" t="s">
        <v>674</v>
      </c>
      <c r="I324" s="37" t="s">
        <v>652</v>
      </c>
      <c r="J324" s="37" t="s">
        <v>639</v>
      </c>
      <c r="K324" s="40"/>
      <c r="L324" s="38" t="s">
        <v>502</v>
      </c>
      <c r="M324" s="9" t="s">
        <v>503</v>
      </c>
      <c r="N324" s="37" t="s">
        <v>756</v>
      </c>
      <c r="O324" s="9" t="s">
        <v>810</v>
      </c>
      <c r="P324" s="9"/>
      <c r="Q324" s="32" t="s">
        <v>765</v>
      </c>
      <c r="R324" s="39" t="s">
        <v>69</v>
      </c>
    </row>
    <row r="325" spans="1:18" s="64" customFormat="1" x14ac:dyDescent="0.3">
      <c r="A325" s="22"/>
      <c r="B325" s="89" t="s">
        <v>681</v>
      </c>
      <c r="C325" s="32">
        <v>44921</v>
      </c>
      <c r="D325" s="33">
        <f t="shared" si="8"/>
        <v>12</v>
      </c>
      <c r="E325" s="33">
        <f t="shared" si="9"/>
        <v>2022</v>
      </c>
      <c r="F325" s="34" t="s">
        <v>60</v>
      </c>
      <c r="G325" s="58" t="s">
        <v>678</v>
      </c>
      <c r="H325" s="48" t="s">
        <v>674</v>
      </c>
      <c r="I325" s="37" t="s">
        <v>644</v>
      </c>
      <c r="J325" s="37" t="s">
        <v>704</v>
      </c>
      <c r="K325" s="40"/>
      <c r="L325" s="38" t="s">
        <v>715</v>
      </c>
      <c r="M325" s="9" t="s">
        <v>716</v>
      </c>
      <c r="N325" s="37" t="s">
        <v>723</v>
      </c>
      <c r="O325" s="9" t="s">
        <v>717</v>
      </c>
      <c r="P325" s="9"/>
      <c r="Q325" s="32" t="s">
        <v>765</v>
      </c>
      <c r="R325" s="79" t="s">
        <v>69</v>
      </c>
    </row>
    <row r="326" spans="1:18" s="64" customFormat="1" x14ac:dyDescent="0.3">
      <c r="A326" s="22"/>
      <c r="B326" s="89" t="s">
        <v>681</v>
      </c>
      <c r="C326" s="32">
        <v>44743</v>
      </c>
      <c r="D326" s="33">
        <f t="shared" si="8"/>
        <v>7</v>
      </c>
      <c r="E326" s="33">
        <f t="shared" si="9"/>
        <v>2022</v>
      </c>
      <c r="F326" s="34" t="s">
        <v>60</v>
      </c>
      <c r="G326" s="58" t="s">
        <v>678</v>
      </c>
      <c r="H326" s="48" t="s">
        <v>674</v>
      </c>
      <c r="I326" s="37" t="s">
        <v>645</v>
      </c>
      <c r="J326" s="37" t="s">
        <v>667</v>
      </c>
      <c r="K326" s="40"/>
      <c r="L326" s="38" t="s">
        <v>784</v>
      </c>
      <c r="M326" s="9" t="s">
        <v>785</v>
      </c>
      <c r="N326" s="37" t="s">
        <v>718</v>
      </c>
      <c r="O326" s="9" t="s">
        <v>717</v>
      </c>
      <c r="P326" s="9"/>
      <c r="Q326" s="32" t="s">
        <v>765</v>
      </c>
      <c r="R326" s="79" t="s">
        <v>69</v>
      </c>
    </row>
    <row r="327" spans="1:18" s="64" customFormat="1" x14ac:dyDescent="0.3">
      <c r="A327" s="22"/>
      <c r="B327" s="89" t="s">
        <v>681</v>
      </c>
      <c r="C327" s="32">
        <v>44939</v>
      </c>
      <c r="D327" s="33">
        <f t="shared" si="8"/>
        <v>1</v>
      </c>
      <c r="E327" s="33">
        <f t="shared" si="9"/>
        <v>2023</v>
      </c>
      <c r="F327" s="34">
        <v>728</v>
      </c>
      <c r="G327" s="58" t="s">
        <v>640</v>
      </c>
      <c r="H327" s="48" t="s">
        <v>674</v>
      </c>
      <c r="I327" s="37" t="s">
        <v>671</v>
      </c>
      <c r="J327" s="37" t="s">
        <v>642</v>
      </c>
      <c r="K327" s="40"/>
      <c r="L327" s="38" t="s">
        <v>334</v>
      </c>
      <c r="M327" s="9" t="s">
        <v>787</v>
      </c>
      <c r="N327" s="37" t="s">
        <v>719</v>
      </c>
      <c r="O327" s="9" t="s">
        <v>786</v>
      </c>
      <c r="P327" s="127">
        <v>44960</v>
      </c>
      <c r="Q327" s="32" t="s">
        <v>765</v>
      </c>
      <c r="R327" s="79" t="s">
        <v>821</v>
      </c>
    </row>
    <row r="328" spans="1:18" s="64" customFormat="1" x14ac:dyDescent="0.3">
      <c r="A328" s="22"/>
      <c r="B328" s="89" t="s">
        <v>681</v>
      </c>
      <c r="C328" s="32">
        <v>44939</v>
      </c>
      <c r="D328" s="33">
        <f t="shared" si="8"/>
        <v>1</v>
      </c>
      <c r="E328" s="33">
        <f t="shared" si="9"/>
        <v>2023</v>
      </c>
      <c r="F328" s="34" t="s">
        <v>60</v>
      </c>
      <c r="G328" s="58" t="s">
        <v>678</v>
      </c>
      <c r="H328" s="48" t="s">
        <v>674</v>
      </c>
      <c r="I328" s="37" t="s">
        <v>645</v>
      </c>
      <c r="J328" s="37" t="s">
        <v>694</v>
      </c>
      <c r="K328" s="40"/>
      <c r="L328" s="38" t="s">
        <v>801</v>
      </c>
      <c r="M328" s="9" t="s">
        <v>802</v>
      </c>
      <c r="N328" s="37" t="s">
        <v>756</v>
      </c>
      <c r="O328" s="9" t="s">
        <v>803</v>
      </c>
      <c r="P328" s="9"/>
      <c r="Q328" s="32" t="s">
        <v>765</v>
      </c>
      <c r="R328" s="79" t="s">
        <v>804</v>
      </c>
    </row>
    <row r="329" spans="1:18" s="64" customFormat="1" x14ac:dyDescent="0.3">
      <c r="A329" s="22"/>
      <c r="B329" s="89" t="s">
        <v>681</v>
      </c>
      <c r="C329" s="32">
        <v>44943</v>
      </c>
      <c r="D329" s="33">
        <f t="shared" si="8"/>
        <v>1</v>
      </c>
      <c r="E329" s="33">
        <f t="shared" si="9"/>
        <v>2023</v>
      </c>
      <c r="F329" s="34" t="s">
        <v>60</v>
      </c>
      <c r="G329" s="58" t="s">
        <v>678</v>
      </c>
      <c r="H329" s="48" t="s">
        <v>674</v>
      </c>
      <c r="I329" s="37" t="s">
        <v>644</v>
      </c>
      <c r="J329" s="37" t="s">
        <v>795</v>
      </c>
      <c r="K329" s="40"/>
      <c r="L329" s="38" t="s">
        <v>796</v>
      </c>
      <c r="M329" s="9" t="s">
        <v>797</v>
      </c>
      <c r="N329" s="37" t="s">
        <v>718</v>
      </c>
      <c r="O329" s="9" t="s">
        <v>786</v>
      </c>
      <c r="P329" s="127">
        <v>44965</v>
      </c>
      <c r="Q329" s="32" t="s">
        <v>765</v>
      </c>
      <c r="R329" s="79" t="s">
        <v>816</v>
      </c>
    </row>
    <row r="330" spans="1:18" s="64" customFormat="1" x14ac:dyDescent="0.3">
      <c r="A330" s="22"/>
      <c r="B330" s="89" t="s">
        <v>681</v>
      </c>
      <c r="C330" s="32">
        <v>44943</v>
      </c>
      <c r="D330" s="33">
        <f t="shared" ref="D330" si="12">IF(C330&lt;&gt;0,MONTH(C330),"")</f>
        <v>1</v>
      </c>
      <c r="E330" s="33">
        <f t="shared" ref="E330" si="13">IF(C330&lt;&gt;0,YEAR(C330),"")</f>
        <v>2023</v>
      </c>
      <c r="F330" s="34" t="s">
        <v>60</v>
      </c>
      <c r="G330" s="58" t="s">
        <v>678</v>
      </c>
      <c r="H330" s="48" t="s">
        <v>674</v>
      </c>
      <c r="I330" s="37" t="s">
        <v>652</v>
      </c>
      <c r="J330" s="37" t="s">
        <v>639</v>
      </c>
      <c r="K330" s="40"/>
      <c r="L330" s="38" t="s">
        <v>811</v>
      </c>
      <c r="M330" s="9" t="s">
        <v>812</v>
      </c>
      <c r="N330" s="37" t="s">
        <v>756</v>
      </c>
      <c r="O330" s="9" t="s">
        <v>803</v>
      </c>
      <c r="P330" s="127"/>
      <c r="Q330" s="32" t="s">
        <v>765</v>
      </c>
      <c r="R330" s="79" t="s">
        <v>813</v>
      </c>
    </row>
    <row r="331" spans="1:18" s="64" customFormat="1" ht="34.5" x14ac:dyDescent="0.3">
      <c r="A331" s="22"/>
      <c r="B331" s="89" t="s">
        <v>681</v>
      </c>
      <c r="C331" s="32">
        <v>44950</v>
      </c>
      <c r="D331" s="33">
        <f t="shared" si="8"/>
        <v>1</v>
      </c>
      <c r="E331" s="33">
        <f t="shared" si="9"/>
        <v>2023</v>
      </c>
      <c r="F331" s="34">
        <v>1709</v>
      </c>
      <c r="G331" s="58" t="s">
        <v>678</v>
      </c>
      <c r="H331" s="48" t="s">
        <v>674</v>
      </c>
      <c r="I331" s="37" t="s">
        <v>654</v>
      </c>
      <c r="J331" s="37" t="s">
        <v>702</v>
      </c>
      <c r="K331" s="40"/>
      <c r="L331" s="38" t="s">
        <v>788</v>
      </c>
      <c r="M331" s="9" t="s">
        <v>109</v>
      </c>
      <c r="N331" s="37" t="s">
        <v>650</v>
      </c>
      <c r="O331" s="9" t="s">
        <v>786</v>
      </c>
      <c r="P331" s="9"/>
      <c r="Q331" s="32" t="s">
        <v>764</v>
      </c>
      <c r="R331" s="79" t="s">
        <v>789</v>
      </c>
    </row>
    <row r="332" spans="1:18" s="64" customFormat="1" x14ac:dyDescent="0.3">
      <c r="A332" s="22"/>
      <c r="B332" s="89" t="s">
        <v>681</v>
      </c>
      <c r="C332" s="32">
        <v>44956</v>
      </c>
      <c r="D332" s="33">
        <f t="shared" si="8"/>
        <v>1</v>
      </c>
      <c r="E332" s="33">
        <f t="shared" si="9"/>
        <v>2023</v>
      </c>
      <c r="F332" s="34" t="s">
        <v>60</v>
      </c>
      <c r="G332" s="58" t="s">
        <v>678</v>
      </c>
      <c r="H332" s="48" t="s">
        <v>674</v>
      </c>
      <c r="I332" s="37" t="s">
        <v>645</v>
      </c>
      <c r="J332" s="37" t="s">
        <v>667</v>
      </c>
      <c r="K332" s="40"/>
      <c r="L332" s="38" t="s">
        <v>807</v>
      </c>
      <c r="M332" s="9" t="s">
        <v>793</v>
      </c>
      <c r="N332" s="37" t="s">
        <v>651</v>
      </c>
      <c r="O332" s="9" t="s">
        <v>717</v>
      </c>
      <c r="P332" s="9"/>
      <c r="Q332" s="32" t="s">
        <v>765</v>
      </c>
      <c r="R332" s="79" t="s">
        <v>794</v>
      </c>
    </row>
    <row r="333" spans="1:18" s="64" customFormat="1" x14ac:dyDescent="0.3">
      <c r="B333" s="89" t="s">
        <v>681</v>
      </c>
      <c r="C333" s="32">
        <v>44957</v>
      </c>
      <c r="D333" s="33">
        <f t="shared" si="8"/>
        <v>1</v>
      </c>
      <c r="E333" s="33">
        <f t="shared" si="9"/>
        <v>2023</v>
      </c>
      <c r="F333" s="34">
        <v>1285</v>
      </c>
      <c r="G333" s="58" t="s">
        <v>640</v>
      </c>
      <c r="H333" s="48" t="s">
        <v>674</v>
      </c>
      <c r="I333" s="37" t="s">
        <v>655</v>
      </c>
      <c r="J333" s="37" t="s">
        <v>669</v>
      </c>
      <c r="K333" s="40"/>
      <c r="L333" s="38" t="s">
        <v>799</v>
      </c>
      <c r="M333" s="9" t="s">
        <v>800</v>
      </c>
      <c r="N333" s="37" t="s">
        <v>650</v>
      </c>
      <c r="O333" s="9" t="s">
        <v>717</v>
      </c>
      <c r="P333" s="127">
        <v>44972</v>
      </c>
      <c r="Q333" s="32" t="s">
        <v>765</v>
      </c>
      <c r="R333" s="79" t="s">
        <v>845</v>
      </c>
    </row>
    <row r="334" spans="1:18" s="64" customFormat="1" x14ac:dyDescent="0.3">
      <c r="A334" s="22"/>
      <c r="B334" s="89" t="s">
        <v>681</v>
      </c>
      <c r="C334" s="32">
        <v>44959</v>
      </c>
      <c r="D334" s="33">
        <f t="shared" si="8"/>
        <v>2</v>
      </c>
      <c r="E334" s="33">
        <f t="shared" si="9"/>
        <v>2023</v>
      </c>
      <c r="F334" s="34">
        <v>3469</v>
      </c>
      <c r="G334" s="58" t="s">
        <v>640</v>
      </c>
      <c r="H334" s="48" t="s">
        <v>674</v>
      </c>
      <c r="I334" s="37" t="s">
        <v>644</v>
      </c>
      <c r="J334" s="37" t="s">
        <v>702</v>
      </c>
      <c r="K334" s="40"/>
      <c r="L334" s="38" t="s">
        <v>798</v>
      </c>
      <c r="M334" s="9" t="s">
        <v>109</v>
      </c>
      <c r="N334" s="37" t="s">
        <v>650</v>
      </c>
      <c r="O334" s="9" t="s">
        <v>717</v>
      </c>
      <c r="P334" s="127">
        <v>44974</v>
      </c>
      <c r="Q334" s="32" t="s">
        <v>765</v>
      </c>
      <c r="R334" s="79" t="s">
        <v>837</v>
      </c>
    </row>
    <row r="335" spans="1:18" s="64" customFormat="1" x14ac:dyDescent="0.3">
      <c r="A335" s="22"/>
      <c r="B335" s="89" t="s">
        <v>681</v>
      </c>
      <c r="C335" s="32">
        <v>44966</v>
      </c>
      <c r="D335" s="33">
        <f t="shared" si="8"/>
        <v>2</v>
      </c>
      <c r="E335" s="33">
        <f t="shared" si="9"/>
        <v>2023</v>
      </c>
      <c r="F335" s="34">
        <v>2689</v>
      </c>
      <c r="G335" s="58" t="s">
        <v>640</v>
      </c>
      <c r="H335" s="48" t="s">
        <v>674</v>
      </c>
      <c r="I335" s="37" t="s">
        <v>645</v>
      </c>
      <c r="J335" s="37" t="s">
        <v>703</v>
      </c>
      <c r="K335" s="40"/>
      <c r="L335" s="38" t="s">
        <v>817</v>
      </c>
      <c r="M335" s="9" t="s">
        <v>818</v>
      </c>
      <c r="N335" s="37" t="s">
        <v>651</v>
      </c>
      <c r="O335" s="9" t="s">
        <v>786</v>
      </c>
      <c r="P335" s="127">
        <v>44974</v>
      </c>
      <c r="Q335" s="32" t="s">
        <v>765</v>
      </c>
      <c r="R335" s="79" t="s">
        <v>820</v>
      </c>
    </row>
    <row r="336" spans="1:18" s="64" customFormat="1" x14ac:dyDescent="0.3">
      <c r="A336" s="22"/>
      <c r="B336" s="89" t="s">
        <v>681</v>
      </c>
      <c r="C336" s="32">
        <v>44963</v>
      </c>
      <c r="D336" s="33">
        <f t="shared" si="8"/>
        <v>2</v>
      </c>
      <c r="E336" s="33">
        <f t="shared" si="9"/>
        <v>2023</v>
      </c>
      <c r="F336" s="34">
        <v>42940</v>
      </c>
      <c r="G336" s="58" t="s">
        <v>640</v>
      </c>
      <c r="H336" s="48" t="s">
        <v>674</v>
      </c>
      <c r="I336" s="37" t="s">
        <v>654</v>
      </c>
      <c r="J336" s="37" t="s">
        <v>693</v>
      </c>
      <c r="K336" s="40"/>
      <c r="L336" s="38" t="s">
        <v>819</v>
      </c>
      <c r="M336" s="9" t="s">
        <v>306</v>
      </c>
      <c r="N336" s="37" t="s">
        <v>650</v>
      </c>
      <c r="O336" s="9" t="s">
        <v>717</v>
      </c>
      <c r="P336" s="127">
        <v>44613</v>
      </c>
      <c r="Q336" s="32" t="s">
        <v>763</v>
      </c>
      <c r="R336" s="79" t="s">
        <v>838</v>
      </c>
    </row>
    <row r="337" spans="1:18" s="64" customFormat="1" x14ac:dyDescent="0.3">
      <c r="A337" s="22"/>
      <c r="B337" s="89" t="s">
        <v>681</v>
      </c>
      <c r="C337" s="32">
        <v>44963</v>
      </c>
      <c r="D337" s="33">
        <f t="shared" ref="D337:D346" si="14">IF(C337&lt;&gt;0,MONTH(C337),"")</f>
        <v>2</v>
      </c>
      <c r="E337" s="33">
        <f t="shared" ref="E337:E346" si="15">IF(C337&lt;&gt;0,YEAR(C337),"")</f>
        <v>2023</v>
      </c>
      <c r="F337" s="34">
        <v>3842</v>
      </c>
      <c r="G337" s="58" t="s">
        <v>640</v>
      </c>
      <c r="H337" s="48" t="s">
        <v>674</v>
      </c>
      <c r="I337" s="37" t="s">
        <v>645</v>
      </c>
      <c r="J337" s="37" t="s">
        <v>688</v>
      </c>
      <c r="K337" s="40"/>
      <c r="L337" s="38" t="s">
        <v>822</v>
      </c>
      <c r="M337" s="9" t="s">
        <v>823</v>
      </c>
      <c r="N337" s="37" t="s">
        <v>756</v>
      </c>
      <c r="O337" s="9" t="s">
        <v>803</v>
      </c>
      <c r="P337" s="127">
        <v>44613</v>
      </c>
      <c r="Q337" s="32" t="s">
        <v>765</v>
      </c>
      <c r="R337" s="79" t="s">
        <v>837</v>
      </c>
    </row>
    <row r="338" spans="1:18" s="136" customFormat="1" x14ac:dyDescent="0.3">
      <c r="B338" s="137" t="s">
        <v>681</v>
      </c>
      <c r="C338" s="138">
        <v>44981</v>
      </c>
      <c r="D338" s="33">
        <f t="shared" si="14"/>
        <v>2</v>
      </c>
      <c r="E338" s="33">
        <f t="shared" si="15"/>
        <v>2023</v>
      </c>
      <c r="F338" s="139" t="s">
        <v>60</v>
      </c>
      <c r="G338" s="140" t="s">
        <v>678</v>
      </c>
      <c r="H338" s="141" t="s">
        <v>674</v>
      </c>
      <c r="I338" s="142" t="s">
        <v>645</v>
      </c>
      <c r="J338" s="142" t="s">
        <v>688</v>
      </c>
      <c r="K338" s="143"/>
      <c r="L338" s="144" t="s">
        <v>824</v>
      </c>
      <c r="M338" s="145" t="s">
        <v>825</v>
      </c>
      <c r="N338" s="142" t="s">
        <v>651</v>
      </c>
      <c r="O338" s="145" t="s">
        <v>717</v>
      </c>
      <c r="P338" s="146">
        <v>44987</v>
      </c>
      <c r="Q338" s="138" t="s">
        <v>764</v>
      </c>
      <c r="R338" s="147" t="s">
        <v>835</v>
      </c>
    </row>
    <row r="339" spans="1:18" s="64" customFormat="1" x14ac:dyDescent="0.3">
      <c r="B339" s="89" t="s">
        <v>681</v>
      </c>
      <c r="C339" s="32">
        <v>44981</v>
      </c>
      <c r="D339" s="33">
        <f t="shared" si="14"/>
        <v>2</v>
      </c>
      <c r="E339" s="33">
        <f t="shared" si="15"/>
        <v>2023</v>
      </c>
      <c r="F339" s="34" t="s">
        <v>60</v>
      </c>
      <c r="G339" s="58" t="s">
        <v>678</v>
      </c>
      <c r="H339" s="48" t="s">
        <v>674</v>
      </c>
      <c r="I339" s="37" t="s">
        <v>645</v>
      </c>
      <c r="J339" s="37" t="s">
        <v>702</v>
      </c>
      <c r="K339" s="40"/>
      <c r="L339" s="38" t="s">
        <v>826</v>
      </c>
      <c r="M339" s="9" t="s">
        <v>828</v>
      </c>
      <c r="N339" s="37" t="s">
        <v>651</v>
      </c>
      <c r="O339" s="9" t="s">
        <v>786</v>
      </c>
      <c r="P339" s="127">
        <v>44985</v>
      </c>
      <c r="Q339" s="32" t="s">
        <v>765</v>
      </c>
      <c r="R339" s="79" t="s">
        <v>834</v>
      </c>
    </row>
    <row r="340" spans="1:18" s="64" customFormat="1" x14ac:dyDescent="0.3">
      <c r="B340" s="89" t="s">
        <v>681</v>
      </c>
      <c r="C340" s="32">
        <v>44981</v>
      </c>
      <c r="D340" s="33">
        <f t="shared" si="14"/>
        <v>2</v>
      </c>
      <c r="E340" s="33">
        <f t="shared" si="15"/>
        <v>2023</v>
      </c>
      <c r="F340" s="34" t="s">
        <v>60</v>
      </c>
      <c r="G340" s="58" t="s">
        <v>678</v>
      </c>
      <c r="H340" s="48" t="s">
        <v>674</v>
      </c>
      <c r="I340" s="37" t="s">
        <v>645</v>
      </c>
      <c r="J340" s="37" t="s">
        <v>702</v>
      </c>
      <c r="K340" s="40"/>
      <c r="L340" s="38" t="s">
        <v>827</v>
      </c>
      <c r="M340" s="9" t="s">
        <v>828</v>
      </c>
      <c r="N340" s="37" t="s">
        <v>651</v>
      </c>
      <c r="O340" s="9" t="s">
        <v>786</v>
      </c>
      <c r="P340" s="127">
        <v>44987</v>
      </c>
      <c r="Q340" s="32" t="s">
        <v>764</v>
      </c>
      <c r="R340" s="79" t="s">
        <v>489</v>
      </c>
    </row>
    <row r="341" spans="1:18" s="64" customFormat="1" x14ac:dyDescent="0.3">
      <c r="B341" s="89" t="s">
        <v>681</v>
      </c>
      <c r="C341" s="32">
        <v>44984</v>
      </c>
      <c r="D341" s="33">
        <f t="shared" si="14"/>
        <v>2</v>
      </c>
      <c r="E341" s="33">
        <f t="shared" si="15"/>
        <v>2023</v>
      </c>
      <c r="F341" s="128" t="s">
        <v>829</v>
      </c>
      <c r="G341" s="58" t="s">
        <v>678</v>
      </c>
      <c r="H341" s="48" t="s">
        <v>674</v>
      </c>
      <c r="I341" s="37" t="s">
        <v>654</v>
      </c>
      <c r="J341" s="37" t="s">
        <v>692</v>
      </c>
      <c r="K341" s="40"/>
      <c r="L341" s="38" t="s">
        <v>830</v>
      </c>
      <c r="M341" s="9" t="s">
        <v>831</v>
      </c>
      <c r="N341" s="37" t="s">
        <v>180</v>
      </c>
      <c r="O341" s="9" t="s">
        <v>786</v>
      </c>
      <c r="P341" s="127">
        <v>44986</v>
      </c>
      <c r="Q341" s="32" t="s">
        <v>765</v>
      </c>
      <c r="R341" s="79" t="s">
        <v>836</v>
      </c>
    </row>
    <row r="342" spans="1:18" s="64" customFormat="1" x14ac:dyDescent="0.3">
      <c r="B342" s="89" t="s">
        <v>681</v>
      </c>
      <c r="C342" s="32">
        <v>44985</v>
      </c>
      <c r="D342" s="33">
        <f t="shared" si="14"/>
        <v>2</v>
      </c>
      <c r="E342" s="33">
        <f t="shared" si="15"/>
        <v>2023</v>
      </c>
      <c r="F342" s="34" t="s">
        <v>60</v>
      </c>
      <c r="G342" s="58" t="s">
        <v>678</v>
      </c>
      <c r="H342" s="48" t="s">
        <v>674</v>
      </c>
      <c r="I342" s="37" t="s">
        <v>645</v>
      </c>
      <c r="J342" s="37" t="s">
        <v>703</v>
      </c>
      <c r="K342" s="40"/>
      <c r="L342" s="38" t="s">
        <v>817</v>
      </c>
      <c r="M342" s="9" t="s">
        <v>818</v>
      </c>
      <c r="N342" s="37" t="s">
        <v>651</v>
      </c>
      <c r="O342" s="9" t="s">
        <v>786</v>
      </c>
      <c r="P342" s="127">
        <v>44988</v>
      </c>
      <c r="Q342" s="32" t="s">
        <v>763</v>
      </c>
      <c r="R342" s="79" t="s">
        <v>846</v>
      </c>
    </row>
    <row r="343" spans="1:18" s="64" customFormat="1" x14ac:dyDescent="0.3">
      <c r="B343" s="89" t="s">
        <v>681</v>
      </c>
      <c r="C343" s="32">
        <v>44986</v>
      </c>
      <c r="D343" s="33">
        <f t="shared" si="14"/>
        <v>3</v>
      </c>
      <c r="E343" s="33">
        <f t="shared" si="15"/>
        <v>2023</v>
      </c>
      <c r="F343" s="34" t="s">
        <v>60</v>
      </c>
      <c r="G343" s="58" t="s">
        <v>678</v>
      </c>
      <c r="H343" s="48" t="s">
        <v>674</v>
      </c>
      <c r="I343" s="37" t="s">
        <v>645</v>
      </c>
      <c r="J343" s="37" t="s">
        <v>702</v>
      </c>
      <c r="K343" s="40"/>
      <c r="L343" s="38" t="s">
        <v>855</v>
      </c>
      <c r="M343" s="9" t="s">
        <v>856</v>
      </c>
      <c r="N343" s="37" t="s">
        <v>857</v>
      </c>
      <c r="O343" s="9" t="s">
        <v>717</v>
      </c>
      <c r="P343" s="127">
        <v>45000</v>
      </c>
      <c r="Q343" s="32" t="s">
        <v>765</v>
      </c>
      <c r="R343" s="79" t="s">
        <v>454</v>
      </c>
    </row>
    <row r="344" spans="1:18" s="113" customFormat="1" x14ac:dyDescent="0.3">
      <c r="B344" s="114" t="s">
        <v>681</v>
      </c>
      <c r="C344" s="115">
        <v>45001</v>
      </c>
      <c r="D344" s="116">
        <f t="shared" si="14"/>
        <v>3</v>
      </c>
      <c r="E344" s="116">
        <f t="shared" si="15"/>
        <v>2023</v>
      </c>
      <c r="F344" s="117" t="s">
        <v>60</v>
      </c>
      <c r="G344" s="118" t="s">
        <v>678</v>
      </c>
      <c r="H344" s="119" t="s">
        <v>674</v>
      </c>
      <c r="I344" s="120" t="s">
        <v>652</v>
      </c>
      <c r="J344" s="120" t="s">
        <v>639</v>
      </c>
      <c r="K344" s="121"/>
      <c r="L344" s="122" t="s">
        <v>593</v>
      </c>
      <c r="M344" s="123" t="s">
        <v>839</v>
      </c>
      <c r="N344" s="120" t="s">
        <v>723</v>
      </c>
      <c r="O344" s="123" t="s">
        <v>717</v>
      </c>
      <c r="P344" s="125">
        <v>45014</v>
      </c>
      <c r="Q344" s="115" t="s">
        <v>763</v>
      </c>
      <c r="R344" s="124" t="s">
        <v>840</v>
      </c>
    </row>
    <row r="345" spans="1:18" s="113" customFormat="1" x14ac:dyDescent="0.3">
      <c r="B345" s="114" t="s">
        <v>681</v>
      </c>
      <c r="C345" s="115">
        <v>44999</v>
      </c>
      <c r="D345" s="116">
        <f t="shared" si="14"/>
        <v>3</v>
      </c>
      <c r="E345" s="116">
        <f t="shared" si="15"/>
        <v>2023</v>
      </c>
      <c r="F345" s="117" t="s">
        <v>60</v>
      </c>
      <c r="G345" s="118" t="s">
        <v>678</v>
      </c>
      <c r="H345" s="119" t="s">
        <v>674</v>
      </c>
      <c r="I345" s="120" t="s">
        <v>652</v>
      </c>
      <c r="J345" s="120" t="s">
        <v>689</v>
      </c>
      <c r="K345" s="121"/>
      <c r="L345" s="122" t="s">
        <v>843</v>
      </c>
      <c r="M345" s="123" t="s">
        <v>844</v>
      </c>
      <c r="N345" s="120" t="s">
        <v>718</v>
      </c>
      <c r="O345" s="123" t="s">
        <v>717</v>
      </c>
      <c r="P345" s="125">
        <v>45015</v>
      </c>
      <c r="Q345" s="115" t="s">
        <v>763</v>
      </c>
      <c r="R345" s="124" t="s">
        <v>847</v>
      </c>
    </row>
    <row r="346" spans="1:18" s="113" customFormat="1" x14ac:dyDescent="0.3">
      <c r="B346" s="114" t="s">
        <v>681</v>
      </c>
      <c r="C346" s="115">
        <v>44999</v>
      </c>
      <c r="D346" s="116">
        <f t="shared" si="14"/>
        <v>3</v>
      </c>
      <c r="E346" s="116">
        <f t="shared" si="15"/>
        <v>2023</v>
      </c>
      <c r="F346" s="117" t="s">
        <v>60</v>
      </c>
      <c r="G346" s="118" t="s">
        <v>678</v>
      </c>
      <c r="H346" s="119" t="s">
        <v>674</v>
      </c>
      <c r="I346" s="120" t="s">
        <v>645</v>
      </c>
      <c r="J346" s="120" t="s">
        <v>702</v>
      </c>
      <c r="K346" s="121"/>
      <c r="L346" s="122" t="s">
        <v>827</v>
      </c>
      <c r="M346" s="123" t="s">
        <v>841</v>
      </c>
      <c r="N346" s="120" t="s">
        <v>651</v>
      </c>
      <c r="O346" s="123" t="s">
        <v>717</v>
      </c>
      <c r="P346" s="125">
        <v>45014</v>
      </c>
      <c r="Q346" s="115" t="s">
        <v>763</v>
      </c>
      <c r="R346" s="124" t="s">
        <v>842</v>
      </c>
    </row>
    <row r="347" spans="1:18" s="64" customFormat="1" x14ac:dyDescent="0.3">
      <c r="A347" s="22"/>
      <c r="B347" s="89" t="s">
        <v>681</v>
      </c>
      <c r="C347" s="32">
        <v>45000</v>
      </c>
      <c r="D347" s="33">
        <f t="shared" ref="D347:D357" si="16">IF(C347&lt;&gt;0,MONTH(C347),"")</f>
        <v>3</v>
      </c>
      <c r="E347" s="33">
        <f t="shared" ref="E347:E357" si="17">IF(C347&lt;&gt;0,YEAR(C347),"")</f>
        <v>2023</v>
      </c>
      <c r="F347" s="128" t="s">
        <v>848</v>
      </c>
      <c r="G347" s="58" t="s">
        <v>640</v>
      </c>
      <c r="H347" s="48" t="s">
        <v>674</v>
      </c>
      <c r="I347" s="37" t="s">
        <v>645</v>
      </c>
      <c r="J347" s="37" t="s">
        <v>668</v>
      </c>
      <c r="K347" s="40"/>
      <c r="L347" s="38" t="s">
        <v>849</v>
      </c>
      <c r="M347" s="9" t="s">
        <v>850</v>
      </c>
      <c r="N347" s="37" t="s">
        <v>718</v>
      </c>
      <c r="O347" s="9" t="s">
        <v>803</v>
      </c>
      <c r="P347" s="9" t="s">
        <v>60</v>
      </c>
      <c r="Q347" s="32" t="s">
        <v>765</v>
      </c>
      <c r="R347" s="79" t="s">
        <v>851</v>
      </c>
    </row>
    <row r="348" spans="1:18" s="136" customFormat="1" x14ac:dyDescent="0.3">
      <c r="B348" s="137" t="s">
        <v>681</v>
      </c>
      <c r="C348" s="138">
        <v>45006</v>
      </c>
      <c r="D348" s="33">
        <f t="shared" si="16"/>
        <v>3</v>
      </c>
      <c r="E348" s="33">
        <f t="shared" si="17"/>
        <v>2023</v>
      </c>
      <c r="F348" s="148" t="s">
        <v>852</v>
      </c>
      <c r="G348" s="140" t="s">
        <v>640</v>
      </c>
      <c r="H348" s="141" t="s">
        <v>674</v>
      </c>
      <c r="I348" s="142" t="s">
        <v>644</v>
      </c>
      <c r="J348" s="142" t="s">
        <v>704</v>
      </c>
      <c r="K348" s="143"/>
      <c r="L348" s="144" t="s">
        <v>853</v>
      </c>
      <c r="M348" s="145" t="s">
        <v>109</v>
      </c>
      <c r="N348" s="142" t="s">
        <v>854</v>
      </c>
      <c r="O348" s="145" t="s">
        <v>717</v>
      </c>
      <c r="P348" s="146">
        <v>45026</v>
      </c>
      <c r="Q348" s="138" t="s">
        <v>763</v>
      </c>
      <c r="R348" s="147" t="s">
        <v>858</v>
      </c>
    </row>
    <row r="349" spans="1:18" s="64" customFormat="1" x14ac:dyDescent="0.3">
      <c r="A349" s="22"/>
      <c r="B349" s="89" t="s">
        <v>681</v>
      </c>
      <c r="C349" s="32">
        <v>45015</v>
      </c>
      <c r="D349" s="33">
        <f t="shared" si="16"/>
        <v>3</v>
      </c>
      <c r="E349" s="33">
        <f t="shared" si="17"/>
        <v>2023</v>
      </c>
      <c r="F349" s="128" t="s">
        <v>60</v>
      </c>
      <c r="G349" s="58" t="s">
        <v>678</v>
      </c>
      <c r="H349" s="48" t="s">
        <v>674</v>
      </c>
      <c r="I349" s="37" t="s">
        <v>645</v>
      </c>
      <c r="J349" s="37" t="s">
        <v>688</v>
      </c>
      <c r="K349" s="40"/>
      <c r="L349" s="38" t="s">
        <v>859</v>
      </c>
      <c r="M349" s="9" t="s">
        <v>860</v>
      </c>
      <c r="N349" s="37" t="s">
        <v>723</v>
      </c>
      <c r="O349" s="9" t="s">
        <v>786</v>
      </c>
      <c r="P349" s="127">
        <v>45019</v>
      </c>
      <c r="Q349" s="32" t="s">
        <v>765</v>
      </c>
      <c r="R349" s="79" t="s">
        <v>861</v>
      </c>
    </row>
    <row r="350" spans="1:18" x14ac:dyDescent="0.3">
      <c r="D350" s="33" t="str">
        <f t="shared" si="16"/>
        <v/>
      </c>
      <c r="E350" s="33" t="str">
        <f t="shared" si="17"/>
        <v/>
      </c>
    </row>
    <row r="351" spans="1:18" x14ac:dyDescent="0.3">
      <c r="D351" s="33" t="str">
        <f t="shared" si="16"/>
        <v/>
      </c>
      <c r="E351" s="33" t="str">
        <f t="shared" si="17"/>
        <v/>
      </c>
    </row>
    <row r="352" spans="1:18" x14ac:dyDescent="0.3">
      <c r="D352" s="33" t="str">
        <f t="shared" si="16"/>
        <v/>
      </c>
      <c r="E352" s="33" t="str">
        <f t="shared" si="17"/>
        <v/>
      </c>
    </row>
    <row r="353" spans="4:9" x14ac:dyDescent="0.3">
      <c r="D353" s="33" t="str">
        <f t="shared" si="16"/>
        <v/>
      </c>
      <c r="E353" s="33" t="str">
        <f t="shared" si="17"/>
        <v/>
      </c>
    </row>
    <row r="354" spans="4:9" x14ac:dyDescent="0.3">
      <c r="D354" s="33" t="str">
        <f t="shared" si="16"/>
        <v/>
      </c>
      <c r="E354" s="33" t="str">
        <f t="shared" si="17"/>
        <v/>
      </c>
      <c r="I354" s="4" t="s">
        <v>863</v>
      </c>
    </row>
    <row r="355" spans="4:9" x14ac:dyDescent="0.3">
      <c r="D355" s="33" t="str">
        <f t="shared" si="16"/>
        <v/>
      </c>
      <c r="E355" s="33" t="str">
        <f t="shared" si="17"/>
        <v/>
      </c>
    </row>
    <row r="356" spans="4:9" x14ac:dyDescent="0.3">
      <c r="D356" s="33" t="str">
        <f t="shared" si="16"/>
        <v/>
      </c>
      <c r="E356" s="33" t="str">
        <f t="shared" si="17"/>
        <v/>
      </c>
    </row>
    <row r="357" spans="4:9" x14ac:dyDescent="0.3">
      <c r="D357" s="33" t="str">
        <f t="shared" si="16"/>
        <v/>
      </c>
      <c r="E357" s="33" t="str">
        <f t="shared" si="17"/>
        <v/>
      </c>
    </row>
    <row r="358" spans="4:9" x14ac:dyDescent="0.3">
      <c r="D358" s="33"/>
      <c r="E358" s="33"/>
    </row>
    <row r="359" spans="4:9" x14ac:dyDescent="0.3">
      <c r="D359" s="33"/>
      <c r="E359" s="33"/>
    </row>
    <row r="360" spans="4:9" x14ac:dyDescent="0.3">
      <c r="D360" s="33"/>
      <c r="E360" s="33"/>
    </row>
    <row r="361" spans="4:9" x14ac:dyDescent="0.3">
      <c r="D361" s="33"/>
      <c r="E361" s="33"/>
    </row>
    <row r="362" spans="4:9" x14ac:dyDescent="0.3">
      <c r="D362" s="33"/>
      <c r="E362" s="33"/>
    </row>
    <row r="363" spans="4:9" x14ac:dyDescent="0.3">
      <c r="D363" s="33"/>
      <c r="E363" s="33"/>
    </row>
    <row r="364" spans="4:9" x14ac:dyDescent="0.3">
      <c r="D364" s="33"/>
      <c r="E364" s="33"/>
    </row>
    <row r="365" spans="4:9" x14ac:dyDescent="0.3">
      <c r="D365" s="33"/>
      <c r="E365" s="33"/>
    </row>
    <row r="366" spans="4:9" x14ac:dyDescent="0.3">
      <c r="D366" s="33"/>
      <c r="E366" s="33"/>
    </row>
    <row r="367" spans="4:9" x14ac:dyDescent="0.3">
      <c r="D367" s="33"/>
      <c r="E367" s="33"/>
    </row>
    <row r="368" spans="4:9" x14ac:dyDescent="0.3">
      <c r="D368" s="33"/>
      <c r="E368" s="33"/>
    </row>
    <row r="369" spans="4:5" x14ac:dyDescent="0.3">
      <c r="D369" s="33"/>
      <c r="E369" s="33"/>
    </row>
    <row r="370" spans="4:5" x14ac:dyDescent="0.3">
      <c r="D370" s="33"/>
      <c r="E370" s="33"/>
    </row>
    <row r="371" spans="4:5" x14ac:dyDescent="0.3">
      <c r="D371" s="33"/>
      <c r="E371" s="33"/>
    </row>
  </sheetData>
  <autoFilter ref="A7:T349" xr:uid="{00000000-0001-0000-0000-000000000000}"/>
  <mergeCells count="1">
    <mergeCell ref="B5:F5"/>
  </mergeCells>
  <hyperlinks>
    <hyperlink ref="M142" r:id="rId1" display="mailto:territorialesydialogosocial@procuraduria.gov.co" xr:uid="{00000000-0004-0000-0000-000000000000}"/>
    <hyperlink ref="M146" r:id="rId2" xr:uid="{00000000-0004-0000-0000-000001000000}"/>
    <hyperlink ref="F239" r:id="rId3" display="DPolania@minambiente.gov.co" xr:uid="{00000000-0004-0000-0000-000003000000}"/>
  </hyperlinks>
  <pageMargins left="0.7" right="0.7" top="0.75" bottom="0.75" header="0.3" footer="0.3"/>
  <pageSetup paperSize="123" scale="31" fitToHeight="0" orientation="landscape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459A34-117C-46CC-B76C-1A8215605CBE}">
          <x14:formula1>
            <xm:f>FORMULAS!$B$6:$B$8</xm:f>
          </x14:formula1>
          <xm:sqref>Q8:Q349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6EA49-EF84-4971-A962-FCFAE87D2134}">
  <dimension ref="B5:B8"/>
  <sheetViews>
    <sheetView workbookViewId="0">
      <selection activeCell="B4" sqref="B4"/>
    </sheetView>
  </sheetViews>
  <sheetFormatPr baseColWidth="10" defaultRowHeight="15" x14ac:dyDescent="0.25"/>
  <sheetData>
    <row r="5" spans="2:2" x14ac:dyDescent="0.25">
      <c r="B5" t="s">
        <v>762</v>
      </c>
    </row>
    <row r="6" spans="2:2" x14ac:dyDescent="0.25">
      <c r="B6" t="s">
        <v>763</v>
      </c>
    </row>
    <row r="7" spans="2:2" x14ac:dyDescent="0.25">
      <c r="B7" t="s">
        <v>764</v>
      </c>
    </row>
    <row r="8" spans="2:2" x14ac:dyDescent="0.25">
      <c r="B8" t="s">
        <v>765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8E05-3886-4F3F-9192-96D5B87EE77D}">
  <dimension ref="A1:U81"/>
  <sheetViews>
    <sheetView showGridLines="0" topLeftCell="A15" zoomScaleNormal="100" workbookViewId="0">
      <selection activeCell="N18" sqref="N18"/>
    </sheetView>
  </sheetViews>
  <sheetFormatPr baseColWidth="10" defaultRowHeight="15" x14ac:dyDescent="0.25"/>
  <cols>
    <col min="1" max="1" width="5.28515625" style="21" customWidth="1"/>
    <col min="2" max="2" width="12.5703125" bestFit="1" customWidth="1"/>
    <col min="3" max="3" width="22.42578125" bestFit="1" customWidth="1"/>
    <col min="4" max="7" width="6.42578125" bestFit="1" customWidth="1"/>
    <col min="8" max="8" width="11.85546875" bestFit="1" customWidth="1"/>
    <col min="9" max="10" width="13.42578125" bestFit="1" customWidth="1"/>
    <col min="11" max="11" width="11.28515625" bestFit="1" customWidth="1"/>
    <col min="12" max="12" width="8.140625" bestFit="1" customWidth="1"/>
    <col min="13" max="13" width="13.7109375" customWidth="1"/>
    <col min="14" max="14" width="14.7109375" bestFit="1" customWidth="1"/>
    <col min="15" max="20" width="9.7109375" bestFit="1" customWidth="1"/>
    <col min="21" max="22" width="7.7109375" bestFit="1" customWidth="1"/>
    <col min="23" max="23" width="8.85546875" bestFit="1" customWidth="1"/>
    <col min="24" max="24" width="4.140625" bestFit="1" customWidth="1"/>
    <col min="25" max="25" width="10.5703125" bestFit="1" customWidth="1"/>
    <col min="26" max="26" width="10.28515625" bestFit="1" customWidth="1"/>
    <col min="27" max="27" width="3.42578125" bestFit="1" customWidth="1"/>
    <col min="28" max="28" width="9.140625" bestFit="1" customWidth="1"/>
    <col min="29" max="29" width="9.28515625" bestFit="1" customWidth="1"/>
    <col min="30" max="30" width="10" bestFit="1" customWidth="1"/>
    <col min="31" max="31" width="4.28515625" bestFit="1" customWidth="1"/>
    <col min="32" max="32" width="10" bestFit="1" customWidth="1"/>
    <col min="33" max="33" width="10.42578125" bestFit="1" customWidth="1"/>
    <col min="34" max="34" width="9.28515625" bestFit="1" customWidth="1"/>
    <col min="35" max="35" width="9.140625" bestFit="1" customWidth="1"/>
    <col min="36" max="36" width="7" bestFit="1" customWidth="1"/>
  </cols>
  <sheetData>
    <row r="1" spans="2:15" s="21" customFormat="1" ht="27.95" customHeight="1" x14ac:dyDescent="0.25"/>
    <row r="3" spans="2:15" ht="31.5" x14ac:dyDescent="0.25">
      <c r="B3" s="130" t="s">
        <v>783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</row>
    <row r="4" spans="2:15" ht="21" x14ac:dyDescent="0.3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2:15" ht="21" x14ac:dyDescent="0.3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20" spans="2:21" x14ac:dyDescent="0.25">
      <c r="B20" s="10" t="s">
        <v>757</v>
      </c>
      <c r="C20" s="10" t="s">
        <v>736</v>
      </c>
      <c r="M20" s="10" t="s">
        <v>757</v>
      </c>
      <c r="O20" s="14" t="s">
        <v>772</v>
      </c>
    </row>
    <row r="21" spans="2:21" ht="30" x14ac:dyDescent="0.25">
      <c r="B21" s="10" t="s">
        <v>643</v>
      </c>
      <c r="C21" s="99">
        <v>2019</v>
      </c>
      <c r="D21" s="99">
        <v>2020</v>
      </c>
      <c r="E21" s="99">
        <v>2021</v>
      </c>
      <c r="F21" s="99">
        <v>2022</v>
      </c>
      <c r="G21" s="99">
        <v>2023</v>
      </c>
      <c r="H21" s="99"/>
      <c r="I21" s="102" t="s">
        <v>735</v>
      </c>
      <c r="M21" s="14" t="s">
        <v>643</v>
      </c>
      <c r="N21" s="14" t="s">
        <v>615</v>
      </c>
      <c r="O21" s="19">
        <v>2019</v>
      </c>
      <c r="P21" s="99">
        <v>2020</v>
      </c>
      <c r="Q21" s="99">
        <v>2021</v>
      </c>
      <c r="R21" s="99">
        <v>2022</v>
      </c>
      <c r="S21" s="99">
        <v>2023</v>
      </c>
      <c r="T21" s="99"/>
      <c r="U21" s="19" t="s">
        <v>735</v>
      </c>
    </row>
    <row r="22" spans="2:21" x14ac:dyDescent="0.25">
      <c r="B22" s="101" t="s">
        <v>231</v>
      </c>
      <c r="C22" s="149">
        <v>40</v>
      </c>
      <c r="D22" s="149">
        <v>19</v>
      </c>
      <c r="E22" s="149">
        <v>9</v>
      </c>
      <c r="F22" s="149">
        <v>7</v>
      </c>
      <c r="G22" s="149"/>
      <c r="H22" s="149"/>
      <c r="I22" s="149">
        <v>75</v>
      </c>
      <c r="M22" t="s">
        <v>231</v>
      </c>
      <c r="N22" s="20" t="s">
        <v>698</v>
      </c>
      <c r="O22" s="152">
        <v>20</v>
      </c>
      <c r="P22" s="152">
        <v>4</v>
      </c>
      <c r="Q22" s="152">
        <v>1</v>
      </c>
      <c r="R22" s="152"/>
      <c r="S22" s="152"/>
      <c r="T22" s="152"/>
      <c r="U22" s="152">
        <v>25</v>
      </c>
    </row>
    <row r="23" spans="2:21" x14ac:dyDescent="0.25">
      <c r="B23" s="101" t="s">
        <v>672</v>
      </c>
      <c r="C23" s="149">
        <v>1</v>
      </c>
      <c r="D23" s="149">
        <v>10</v>
      </c>
      <c r="E23" s="149">
        <v>12</v>
      </c>
      <c r="F23" s="149">
        <v>5</v>
      </c>
      <c r="G23" s="149"/>
      <c r="H23" s="149"/>
      <c r="I23" s="149">
        <v>28</v>
      </c>
      <c r="N23" s="20" t="s">
        <v>638</v>
      </c>
      <c r="O23" s="152">
        <v>7</v>
      </c>
      <c r="P23" s="152">
        <v>4</v>
      </c>
      <c r="Q23" s="152">
        <v>2</v>
      </c>
      <c r="R23" s="152">
        <v>2</v>
      </c>
      <c r="S23" s="152"/>
      <c r="T23" s="152"/>
      <c r="U23" s="152">
        <v>15</v>
      </c>
    </row>
    <row r="24" spans="2:21" x14ac:dyDescent="0.25">
      <c r="B24" s="126" t="s">
        <v>674</v>
      </c>
      <c r="C24" s="153">
        <v>24</v>
      </c>
      <c r="D24" s="153">
        <v>78</v>
      </c>
      <c r="E24" s="153">
        <v>49</v>
      </c>
      <c r="F24" s="153">
        <v>61</v>
      </c>
      <c r="G24" s="153">
        <v>23</v>
      </c>
      <c r="H24" s="153"/>
      <c r="I24" s="153">
        <v>235</v>
      </c>
      <c r="N24" s="20" t="s">
        <v>668</v>
      </c>
      <c r="O24" s="152">
        <v>8</v>
      </c>
      <c r="P24" s="152">
        <v>2</v>
      </c>
      <c r="Q24" s="152">
        <v>2</v>
      </c>
      <c r="R24" s="152">
        <v>1</v>
      </c>
      <c r="S24" s="152"/>
      <c r="T24" s="152"/>
      <c r="U24" s="152">
        <v>13</v>
      </c>
    </row>
    <row r="25" spans="2:21" x14ac:dyDescent="0.25">
      <c r="B25" s="101" t="s">
        <v>664</v>
      </c>
      <c r="C25" s="149"/>
      <c r="D25" s="149"/>
      <c r="E25" s="149">
        <v>2</v>
      </c>
      <c r="F25" s="149">
        <v>2</v>
      </c>
      <c r="G25" s="149"/>
      <c r="H25" s="149"/>
      <c r="I25" s="149">
        <v>4</v>
      </c>
      <c r="N25" s="20" t="s">
        <v>666</v>
      </c>
      <c r="O25" s="152">
        <v>1</v>
      </c>
      <c r="P25" s="152">
        <v>1</v>
      </c>
      <c r="Q25" s="152">
        <v>1</v>
      </c>
      <c r="R25" s="152">
        <v>2</v>
      </c>
      <c r="S25" s="152"/>
      <c r="T25" s="152"/>
      <c r="U25" s="152">
        <v>5</v>
      </c>
    </row>
    <row r="26" spans="2:21" x14ac:dyDescent="0.25">
      <c r="B26" s="101" t="s">
        <v>780</v>
      </c>
      <c r="C26" s="149"/>
      <c r="D26" s="149"/>
      <c r="E26" s="149"/>
      <c r="F26" s="149"/>
      <c r="G26" s="149"/>
      <c r="H26" s="149"/>
      <c r="I26" s="149"/>
      <c r="N26" s="20" t="s">
        <v>689</v>
      </c>
      <c r="O26" s="152">
        <v>1</v>
      </c>
      <c r="P26" s="152"/>
      <c r="Q26" s="152">
        <v>2</v>
      </c>
      <c r="R26" s="152"/>
      <c r="S26" s="152"/>
      <c r="T26" s="152"/>
      <c r="U26" s="152">
        <v>3</v>
      </c>
    </row>
    <row r="27" spans="2:21" x14ac:dyDescent="0.25">
      <c r="B27" s="101" t="s">
        <v>735</v>
      </c>
      <c r="C27" s="149">
        <v>65</v>
      </c>
      <c r="D27" s="149">
        <v>107</v>
      </c>
      <c r="E27" s="149">
        <v>72</v>
      </c>
      <c r="F27" s="149">
        <v>75</v>
      </c>
      <c r="G27" s="149">
        <v>23</v>
      </c>
      <c r="H27" s="149"/>
      <c r="I27" s="149">
        <v>342</v>
      </c>
      <c r="N27" s="20" t="s">
        <v>696</v>
      </c>
      <c r="O27" s="152">
        <v>2</v>
      </c>
      <c r="P27" s="152"/>
      <c r="Q27" s="152"/>
      <c r="R27" s="152">
        <v>1</v>
      </c>
      <c r="S27" s="152"/>
      <c r="T27" s="152"/>
      <c r="U27" s="152">
        <v>3</v>
      </c>
    </row>
    <row r="28" spans="2:21" x14ac:dyDescent="0.25">
      <c r="N28" s="20" t="s">
        <v>670</v>
      </c>
      <c r="O28" s="152"/>
      <c r="P28" s="152">
        <v>3</v>
      </c>
      <c r="Q28" s="152"/>
      <c r="R28" s="152"/>
      <c r="S28" s="152"/>
      <c r="T28" s="152"/>
      <c r="U28" s="152">
        <v>3</v>
      </c>
    </row>
    <row r="29" spans="2:21" ht="30" x14ac:dyDescent="0.25">
      <c r="N29" s="20" t="s">
        <v>697</v>
      </c>
      <c r="O29" s="152"/>
      <c r="P29" s="152">
        <v>2</v>
      </c>
      <c r="Q29" s="152"/>
      <c r="R29" s="152"/>
      <c r="S29" s="152"/>
      <c r="T29" s="152"/>
      <c r="U29" s="152">
        <v>2</v>
      </c>
    </row>
    <row r="30" spans="2:21" ht="30" x14ac:dyDescent="0.25">
      <c r="N30" s="20" t="s">
        <v>700</v>
      </c>
      <c r="O30" s="152"/>
      <c r="P30" s="152">
        <v>2</v>
      </c>
      <c r="Q30" s="152"/>
      <c r="R30" s="152"/>
      <c r="S30" s="152"/>
      <c r="T30" s="152"/>
      <c r="U30" s="152">
        <v>2</v>
      </c>
    </row>
    <row r="31" spans="2:21" ht="30" x14ac:dyDescent="0.25">
      <c r="N31" s="20" t="s">
        <v>704</v>
      </c>
      <c r="O31" s="152"/>
      <c r="P31" s="152">
        <v>1</v>
      </c>
      <c r="Q31" s="152"/>
      <c r="R31" s="152"/>
      <c r="S31" s="152"/>
      <c r="T31" s="152"/>
      <c r="U31" s="152">
        <v>1</v>
      </c>
    </row>
    <row r="32" spans="2:21" x14ac:dyDescent="0.25">
      <c r="N32" s="20" t="s">
        <v>688</v>
      </c>
      <c r="O32" s="152"/>
      <c r="P32" s="152"/>
      <c r="Q32" s="152"/>
      <c r="R32" s="152">
        <v>1</v>
      </c>
      <c r="S32" s="152"/>
      <c r="T32" s="152"/>
      <c r="U32" s="152">
        <v>1</v>
      </c>
    </row>
    <row r="33" spans="13:21" x14ac:dyDescent="0.25">
      <c r="N33" s="20" t="s">
        <v>699</v>
      </c>
      <c r="O33" s="152">
        <v>1</v>
      </c>
      <c r="P33" s="152"/>
      <c r="Q33" s="152"/>
      <c r="R33" s="152"/>
      <c r="S33" s="152"/>
      <c r="T33" s="152"/>
      <c r="U33" s="152">
        <v>1</v>
      </c>
    </row>
    <row r="34" spans="13:21" x14ac:dyDescent="0.25">
      <c r="N34" s="20" t="s">
        <v>667</v>
      </c>
      <c r="O34" s="152"/>
      <c r="P34" s="152"/>
      <c r="Q34" s="152">
        <v>1</v>
      </c>
      <c r="R34" s="152"/>
      <c r="S34" s="152"/>
      <c r="T34" s="152"/>
      <c r="U34" s="152">
        <v>1</v>
      </c>
    </row>
    <row r="35" spans="13:21" x14ac:dyDescent="0.25">
      <c r="M35" t="s">
        <v>745</v>
      </c>
      <c r="O35" s="152">
        <v>40</v>
      </c>
      <c r="P35" s="152">
        <v>19</v>
      </c>
      <c r="Q35" s="152">
        <v>9</v>
      </c>
      <c r="R35" s="152">
        <v>7</v>
      </c>
      <c r="S35" s="152"/>
      <c r="T35" s="152"/>
      <c r="U35" s="152">
        <v>75</v>
      </c>
    </row>
    <row r="36" spans="13:21" x14ac:dyDescent="0.25">
      <c r="M36" t="s">
        <v>672</v>
      </c>
      <c r="N36" s="20" t="s">
        <v>688</v>
      </c>
      <c r="O36" s="152">
        <v>1</v>
      </c>
      <c r="P36" s="152">
        <v>5</v>
      </c>
      <c r="Q36" s="152">
        <v>4</v>
      </c>
      <c r="R36" s="152">
        <v>2</v>
      </c>
      <c r="S36" s="152"/>
      <c r="T36" s="152"/>
      <c r="U36" s="152">
        <v>12</v>
      </c>
    </row>
    <row r="37" spans="13:21" ht="30" x14ac:dyDescent="0.25">
      <c r="N37" s="20" t="s">
        <v>704</v>
      </c>
      <c r="O37" s="152"/>
      <c r="P37" s="152">
        <v>1</v>
      </c>
      <c r="Q37" s="152">
        <v>7</v>
      </c>
      <c r="R37" s="152"/>
      <c r="S37" s="152"/>
      <c r="T37" s="152"/>
      <c r="U37" s="152">
        <v>8</v>
      </c>
    </row>
    <row r="38" spans="13:21" x14ac:dyDescent="0.25">
      <c r="N38" s="20" t="s">
        <v>667</v>
      </c>
      <c r="O38" s="152"/>
      <c r="P38" s="152">
        <v>1</v>
      </c>
      <c r="Q38" s="152"/>
      <c r="R38" s="152">
        <v>2</v>
      </c>
      <c r="S38" s="152"/>
      <c r="T38" s="152"/>
      <c r="U38" s="152">
        <v>3</v>
      </c>
    </row>
    <row r="39" spans="13:21" x14ac:dyDescent="0.25">
      <c r="N39" s="20" t="s">
        <v>696</v>
      </c>
      <c r="O39" s="152"/>
      <c r="P39" s="152">
        <v>1</v>
      </c>
      <c r="Q39" s="152"/>
      <c r="R39" s="152"/>
      <c r="S39" s="152"/>
      <c r="T39" s="152"/>
      <c r="U39" s="152">
        <v>1</v>
      </c>
    </row>
    <row r="40" spans="13:21" ht="30" x14ac:dyDescent="0.25">
      <c r="N40" s="20" t="s">
        <v>703</v>
      </c>
      <c r="O40" s="152"/>
      <c r="P40" s="152">
        <v>1</v>
      </c>
      <c r="Q40" s="152"/>
      <c r="R40" s="152"/>
      <c r="S40" s="152"/>
      <c r="T40" s="152"/>
      <c r="U40" s="152">
        <v>1</v>
      </c>
    </row>
    <row r="41" spans="13:21" x14ac:dyDescent="0.25">
      <c r="N41" s="20" t="s">
        <v>702</v>
      </c>
      <c r="O41" s="152"/>
      <c r="P41" s="152">
        <v>1</v>
      </c>
      <c r="Q41" s="152"/>
      <c r="R41" s="152"/>
      <c r="S41" s="152"/>
      <c r="T41" s="152"/>
      <c r="U41" s="152">
        <v>1</v>
      </c>
    </row>
    <row r="42" spans="13:21" x14ac:dyDescent="0.25">
      <c r="N42" s="20" t="s">
        <v>639</v>
      </c>
      <c r="O42" s="152"/>
      <c r="P42" s="152"/>
      <c r="Q42" s="152"/>
      <c r="R42" s="152">
        <v>1</v>
      </c>
      <c r="S42" s="152"/>
      <c r="T42" s="152"/>
      <c r="U42" s="152">
        <v>1</v>
      </c>
    </row>
    <row r="43" spans="13:21" ht="30" x14ac:dyDescent="0.25">
      <c r="N43" s="20" t="s">
        <v>683</v>
      </c>
      <c r="O43" s="152"/>
      <c r="P43" s="152"/>
      <c r="Q43" s="152">
        <v>1</v>
      </c>
      <c r="R43" s="152"/>
      <c r="S43" s="152"/>
      <c r="T43" s="152"/>
      <c r="U43" s="152">
        <v>1</v>
      </c>
    </row>
    <row r="44" spans="13:21" x14ac:dyDescent="0.25">
      <c r="M44" t="s">
        <v>746</v>
      </c>
      <c r="O44" s="152">
        <v>1</v>
      </c>
      <c r="P44" s="152">
        <v>10</v>
      </c>
      <c r="Q44" s="152">
        <v>12</v>
      </c>
      <c r="R44" s="152">
        <v>5</v>
      </c>
      <c r="S44" s="152"/>
      <c r="T44" s="152"/>
      <c r="U44" s="152">
        <v>28</v>
      </c>
    </row>
    <row r="45" spans="13:21" x14ac:dyDescent="0.25">
      <c r="M45" t="s">
        <v>674</v>
      </c>
      <c r="N45" s="20" t="s">
        <v>670</v>
      </c>
      <c r="O45" s="152">
        <v>2</v>
      </c>
      <c r="P45" s="152">
        <v>25</v>
      </c>
      <c r="Q45" s="152">
        <v>2</v>
      </c>
      <c r="R45" s="152">
        <v>1</v>
      </c>
      <c r="S45" s="152"/>
      <c r="T45" s="152"/>
      <c r="U45" s="152">
        <v>30</v>
      </c>
    </row>
    <row r="46" spans="13:21" x14ac:dyDescent="0.25">
      <c r="N46" s="20" t="s">
        <v>642</v>
      </c>
      <c r="O46" s="152">
        <v>3</v>
      </c>
      <c r="P46" s="152">
        <v>2</v>
      </c>
      <c r="Q46" s="152">
        <v>8</v>
      </c>
      <c r="R46" s="152">
        <v>11</v>
      </c>
      <c r="S46" s="152">
        <v>1</v>
      </c>
      <c r="T46" s="152"/>
      <c r="U46" s="152">
        <v>25</v>
      </c>
    </row>
    <row r="47" spans="13:21" x14ac:dyDescent="0.25">
      <c r="N47" s="20" t="s">
        <v>639</v>
      </c>
      <c r="O47" s="152"/>
      <c r="P47" s="152"/>
      <c r="Q47" s="152">
        <v>3</v>
      </c>
      <c r="R47" s="152">
        <v>17</v>
      </c>
      <c r="S47" s="152">
        <v>2</v>
      </c>
      <c r="T47" s="152"/>
      <c r="U47" s="152">
        <v>22</v>
      </c>
    </row>
    <row r="48" spans="13:21" x14ac:dyDescent="0.25">
      <c r="N48" s="20" t="s">
        <v>688</v>
      </c>
      <c r="O48" s="152">
        <v>7</v>
      </c>
      <c r="P48" s="152">
        <v>3</v>
      </c>
      <c r="Q48" s="152">
        <v>4</v>
      </c>
      <c r="R48" s="152">
        <v>3</v>
      </c>
      <c r="S48" s="152">
        <v>3</v>
      </c>
      <c r="T48" s="152"/>
      <c r="U48" s="152">
        <v>20</v>
      </c>
    </row>
    <row r="49" spans="14:21" x14ac:dyDescent="0.25">
      <c r="N49" s="20" t="s">
        <v>667</v>
      </c>
      <c r="O49" s="152">
        <v>2</v>
      </c>
      <c r="P49" s="152">
        <v>7</v>
      </c>
      <c r="Q49" s="152">
        <v>5</v>
      </c>
      <c r="R49" s="152">
        <v>5</v>
      </c>
      <c r="S49" s="152">
        <v>1</v>
      </c>
      <c r="T49" s="152"/>
      <c r="U49" s="152">
        <v>20</v>
      </c>
    </row>
    <row r="50" spans="14:21" ht="30" x14ac:dyDescent="0.25">
      <c r="N50" s="20" t="s">
        <v>704</v>
      </c>
      <c r="O50" s="152">
        <v>1</v>
      </c>
      <c r="P50" s="152"/>
      <c r="Q50" s="152">
        <v>5</v>
      </c>
      <c r="R50" s="152">
        <v>6</v>
      </c>
      <c r="S50" s="152">
        <v>1</v>
      </c>
      <c r="T50" s="152"/>
      <c r="U50" s="152">
        <v>13</v>
      </c>
    </row>
    <row r="51" spans="14:21" x14ac:dyDescent="0.25">
      <c r="N51" s="20" t="s">
        <v>702</v>
      </c>
      <c r="O51" s="152"/>
      <c r="P51" s="152">
        <v>2</v>
      </c>
      <c r="Q51" s="152">
        <v>4</v>
      </c>
      <c r="R51" s="152"/>
      <c r="S51" s="152">
        <v>6</v>
      </c>
      <c r="T51" s="152"/>
      <c r="U51" s="152">
        <v>12</v>
      </c>
    </row>
    <row r="52" spans="14:21" x14ac:dyDescent="0.25">
      <c r="N52" s="20" t="s">
        <v>693</v>
      </c>
      <c r="O52" s="152"/>
      <c r="P52" s="152">
        <v>3</v>
      </c>
      <c r="Q52" s="152">
        <v>5</v>
      </c>
      <c r="R52" s="152">
        <v>1</v>
      </c>
      <c r="S52" s="152">
        <v>1</v>
      </c>
      <c r="T52" s="152"/>
      <c r="U52" s="152">
        <v>10</v>
      </c>
    </row>
    <row r="53" spans="14:21" ht="30" x14ac:dyDescent="0.25">
      <c r="N53" s="20" t="s">
        <v>700</v>
      </c>
      <c r="O53" s="152"/>
      <c r="P53" s="152">
        <v>7</v>
      </c>
      <c r="Q53" s="152"/>
      <c r="R53" s="152">
        <v>1</v>
      </c>
      <c r="S53" s="152"/>
      <c r="T53" s="152"/>
      <c r="U53" s="152">
        <v>8</v>
      </c>
    </row>
    <row r="54" spans="14:21" x14ac:dyDescent="0.25">
      <c r="N54" s="20" t="s">
        <v>689</v>
      </c>
      <c r="O54" s="152">
        <v>1</v>
      </c>
      <c r="P54" s="152">
        <v>1</v>
      </c>
      <c r="Q54" s="152">
        <v>2</v>
      </c>
      <c r="R54" s="152">
        <v>2</v>
      </c>
      <c r="S54" s="152">
        <v>1</v>
      </c>
      <c r="T54" s="152"/>
      <c r="U54" s="152">
        <v>7</v>
      </c>
    </row>
    <row r="55" spans="14:21" ht="30" x14ac:dyDescent="0.25">
      <c r="N55" s="20" t="s">
        <v>694</v>
      </c>
      <c r="O55" s="152"/>
      <c r="P55" s="152">
        <v>1</v>
      </c>
      <c r="Q55" s="152">
        <v>1</v>
      </c>
      <c r="R55" s="152">
        <v>4</v>
      </c>
      <c r="S55" s="152">
        <v>1</v>
      </c>
      <c r="T55" s="152"/>
      <c r="U55" s="152">
        <v>7</v>
      </c>
    </row>
    <row r="56" spans="14:21" ht="30" x14ac:dyDescent="0.25">
      <c r="N56" s="20" t="s">
        <v>683</v>
      </c>
      <c r="O56" s="152"/>
      <c r="P56" s="152">
        <v>3</v>
      </c>
      <c r="Q56" s="152">
        <v>2</v>
      </c>
      <c r="R56" s="152">
        <v>2</v>
      </c>
      <c r="S56" s="152"/>
      <c r="T56" s="152"/>
      <c r="U56" s="152">
        <v>7</v>
      </c>
    </row>
    <row r="57" spans="14:21" x14ac:dyDescent="0.25">
      <c r="N57" s="20" t="s">
        <v>698</v>
      </c>
      <c r="O57" s="152">
        <v>3</v>
      </c>
      <c r="P57" s="152">
        <v>2</v>
      </c>
      <c r="Q57" s="152">
        <v>1</v>
      </c>
      <c r="R57" s="152"/>
      <c r="S57" s="152"/>
      <c r="T57" s="152"/>
      <c r="U57" s="152">
        <v>6</v>
      </c>
    </row>
    <row r="58" spans="14:21" ht="30" x14ac:dyDescent="0.25">
      <c r="N58" s="20" t="s">
        <v>697</v>
      </c>
      <c r="O58" s="152"/>
      <c r="P58" s="152">
        <v>4</v>
      </c>
      <c r="Q58" s="152"/>
      <c r="R58" s="152">
        <v>1</v>
      </c>
      <c r="S58" s="152"/>
      <c r="T58" s="152"/>
      <c r="U58" s="152">
        <v>5</v>
      </c>
    </row>
    <row r="59" spans="14:21" x14ac:dyDescent="0.25">
      <c r="N59" s="20" t="s">
        <v>691</v>
      </c>
      <c r="O59" s="152">
        <v>1</v>
      </c>
      <c r="P59" s="152"/>
      <c r="Q59" s="152">
        <v>1</v>
      </c>
      <c r="R59" s="152">
        <v>2</v>
      </c>
      <c r="S59" s="152"/>
      <c r="T59" s="152"/>
      <c r="U59" s="152">
        <v>4</v>
      </c>
    </row>
    <row r="60" spans="14:21" ht="30" x14ac:dyDescent="0.25">
      <c r="N60" s="20" t="s">
        <v>695</v>
      </c>
      <c r="O60" s="152">
        <v>2</v>
      </c>
      <c r="P60" s="152">
        <v>2</v>
      </c>
      <c r="Q60" s="152"/>
      <c r="R60" s="152"/>
      <c r="S60" s="152"/>
      <c r="T60" s="152"/>
      <c r="U60" s="152">
        <v>4</v>
      </c>
    </row>
    <row r="61" spans="14:21" x14ac:dyDescent="0.25">
      <c r="N61" s="20" t="s">
        <v>669</v>
      </c>
      <c r="O61" s="152"/>
      <c r="P61" s="152">
        <v>3</v>
      </c>
      <c r="Q61" s="152"/>
      <c r="R61" s="152"/>
      <c r="S61" s="152">
        <v>1</v>
      </c>
      <c r="T61" s="152"/>
      <c r="U61" s="152">
        <v>4</v>
      </c>
    </row>
    <row r="62" spans="14:21" x14ac:dyDescent="0.25">
      <c r="N62" s="20" t="s">
        <v>692</v>
      </c>
      <c r="O62" s="152"/>
      <c r="P62" s="152">
        <v>3</v>
      </c>
      <c r="Q62" s="152"/>
      <c r="R62" s="152"/>
      <c r="S62" s="152">
        <v>1</v>
      </c>
      <c r="T62" s="152"/>
      <c r="U62" s="152">
        <v>4</v>
      </c>
    </row>
    <row r="63" spans="14:21" x14ac:dyDescent="0.25">
      <c r="N63" s="20" t="s">
        <v>687</v>
      </c>
      <c r="O63" s="152">
        <v>1</v>
      </c>
      <c r="P63" s="152">
        <v>2</v>
      </c>
      <c r="Q63" s="152"/>
      <c r="R63" s="152">
        <v>1</v>
      </c>
      <c r="S63" s="152"/>
      <c r="T63" s="152"/>
      <c r="U63" s="152">
        <v>4</v>
      </c>
    </row>
    <row r="64" spans="14:21" x14ac:dyDescent="0.25">
      <c r="N64" s="20" t="s">
        <v>705</v>
      </c>
      <c r="O64" s="152"/>
      <c r="P64" s="152"/>
      <c r="Q64" s="152">
        <v>1</v>
      </c>
      <c r="R64" s="152">
        <v>2</v>
      </c>
      <c r="S64" s="152"/>
      <c r="T64" s="152"/>
      <c r="U64" s="152">
        <v>3</v>
      </c>
    </row>
    <row r="65" spans="13:21" ht="30" x14ac:dyDescent="0.25">
      <c r="N65" s="20" t="s">
        <v>703</v>
      </c>
      <c r="O65" s="152"/>
      <c r="P65" s="152">
        <v>1</v>
      </c>
      <c r="Q65" s="152"/>
      <c r="R65" s="152"/>
      <c r="S65" s="152">
        <v>2</v>
      </c>
      <c r="T65" s="152"/>
      <c r="U65" s="152">
        <v>3</v>
      </c>
    </row>
    <row r="66" spans="13:21" ht="30" x14ac:dyDescent="0.25">
      <c r="N66" s="20" t="s">
        <v>710</v>
      </c>
      <c r="O66" s="152"/>
      <c r="P66" s="152">
        <v>1</v>
      </c>
      <c r="Q66" s="152">
        <v>1</v>
      </c>
      <c r="R66" s="152"/>
      <c r="S66" s="152"/>
      <c r="T66" s="152"/>
      <c r="U66" s="152">
        <v>2</v>
      </c>
    </row>
    <row r="67" spans="13:21" x14ac:dyDescent="0.25">
      <c r="N67" s="20" t="s">
        <v>696</v>
      </c>
      <c r="O67" s="152"/>
      <c r="P67" s="152"/>
      <c r="Q67" s="152">
        <v>2</v>
      </c>
      <c r="R67" s="152"/>
      <c r="S67" s="152"/>
      <c r="T67" s="152"/>
      <c r="U67" s="152">
        <v>2</v>
      </c>
    </row>
    <row r="68" spans="13:21" ht="30" x14ac:dyDescent="0.25">
      <c r="N68" s="20" t="s">
        <v>690</v>
      </c>
      <c r="O68" s="152">
        <v>1</v>
      </c>
      <c r="P68" s="152">
        <v>1</v>
      </c>
      <c r="Q68" s="152"/>
      <c r="R68" s="152"/>
      <c r="S68" s="152"/>
      <c r="T68" s="152"/>
      <c r="U68" s="152">
        <v>2</v>
      </c>
    </row>
    <row r="69" spans="13:21" x14ac:dyDescent="0.25">
      <c r="N69" s="20" t="s">
        <v>709</v>
      </c>
      <c r="O69" s="152"/>
      <c r="P69" s="152">
        <v>1</v>
      </c>
      <c r="Q69" s="152"/>
      <c r="R69" s="152">
        <v>1</v>
      </c>
      <c r="S69" s="152"/>
      <c r="T69" s="152"/>
      <c r="U69" s="152">
        <v>2</v>
      </c>
    </row>
    <row r="70" spans="13:21" ht="30" x14ac:dyDescent="0.25">
      <c r="N70" s="20" t="s">
        <v>701</v>
      </c>
      <c r="O70" s="152"/>
      <c r="P70" s="152">
        <v>2</v>
      </c>
      <c r="Q70" s="152"/>
      <c r="R70" s="152"/>
      <c r="S70" s="152"/>
      <c r="T70" s="152"/>
      <c r="U70" s="152">
        <v>2</v>
      </c>
    </row>
    <row r="71" spans="13:21" x14ac:dyDescent="0.25">
      <c r="N71" s="20" t="s">
        <v>699</v>
      </c>
      <c r="O71" s="152"/>
      <c r="P71" s="152">
        <v>2</v>
      </c>
      <c r="Q71" s="152"/>
      <c r="R71" s="152"/>
      <c r="S71" s="152"/>
      <c r="T71" s="152"/>
      <c r="U71" s="152">
        <v>2</v>
      </c>
    </row>
    <row r="72" spans="13:21" x14ac:dyDescent="0.25">
      <c r="N72" s="20" t="s">
        <v>214</v>
      </c>
      <c r="O72" s="152"/>
      <c r="P72" s="152"/>
      <c r="Q72" s="152">
        <v>2</v>
      </c>
      <c r="R72" s="152"/>
      <c r="S72" s="152"/>
      <c r="T72" s="152"/>
      <c r="U72" s="152">
        <v>2</v>
      </c>
    </row>
    <row r="73" spans="13:21" x14ac:dyDescent="0.25">
      <c r="N73" s="20" t="s">
        <v>668</v>
      </c>
      <c r="O73" s="152"/>
      <c r="P73" s="152"/>
      <c r="Q73" s="152"/>
      <c r="R73" s="152"/>
      <c r="S73" s="152">
        <v>1</v>
      </c>
      <c r="T73" s="152"/>
      <c r="U73" s="152">
        <v>1</v>
      </c>
    </row>
    <row r="74" spans="13:21" x14ac:dyDescent="0.25">
      <c r="N74" s="20" t="s">
        <v>795</v>
      </c>
      <c r="O74" s="152"/>
      <c r="P74" s="152"/>
      <c r="Q74" s="152"/>
      <c r="R74" s="152"/>
      <c r="S74" s="152">
        <v>1</v>
      </c>
      <c r="T74" s="152"/>
      <c r="U74" s="152">
        <v>1</v>
      </c>
    </row>
    <row r="75" spans="13:21" ht="30" x14ac:dyDescent="0.25">
      <c r="N75" s="20" t="s">
        <v>665</v>
      </c>
      <c r="O75" s="152"/>
      <c r="P75" s="152"/>
      <c r="Q75" s="152"/>
      <c r="R75" s="152">
        <v>1</v>
      </c>
      <c r="S75" s="152"/>
      <c r="T75" s="152"/>
      <c r="U75" s="152">
        <v>1</v>
      </c>
    </row>
    <row r="76" spans="13:21" x14ac:dyDescent="0.25">
      <c r="M76" t="s">
        <v>747</v>
      </c>
      <c r="O76" s="152">
        <v>24</v>
      </c>
      <c r="P76" s="152">
        <v>78</v>
      </c>
      <c r="Q76" s="152">
        <v>49</v>
      </c>
      <c r="R76" s="152">
        <v>61</v>
      </c>
      <c r="S76" s="152">
        <v>23</v>
      </c>
      <c r="T76" s="152"/>
      <c r="U76" s="152">
        <v>235</v>
      </c>
    </row>
    <row r="77" spans="13:21" ht="30" x14ac:dyDescent="0.25">
      <c r="M77" t="s">
        <v>664</v>
      </c>
      <c r="N77" s="20" t="s">
        <v>665</v>
      </c>
      <c r="O77" s="152"/>
      <c r="P77" s="152"/>
      <c r="Q77" s="152">
        <v>2</v>
      </c>
      <c r="R77" s="152">
        <v>2</v>
      </c>
      <c r="S77" s="152"/>
      <c r="T77" s="152"/>
      <c r="U77" s="152">
        <v>4</v>
      </c>
    </row>
    <row r="78" spans="13:21" x14ac:dyDescent="0.25">
      <c r="M78" t="s">
        <v>748</v>
      </c>
      <c r="O78" s="152"/>
      <c r="P78" s="152"/>
      <c r="Q78" s="152">
        <v>2</v>
      </c>
      <c r="R78" s="152">
        <v>2</v>
      </c>
      <c r="S78" s="152"/>
      <c r="T78" s="152"/>
      <c r="U78" s="152">
        <v>4</v>
      </c>
    </row>
    <row r="79" spans="13:21" x14ac:dyDescent="0.25">
      <c r="M79" t="s">
        <v>780</v>
      </c>
      <c r="N79" s="20" t="s">
        <v>780</v>
      </c>
      <c r="O79" s="152"/>
      <c r="P79" s="152"/>
      <c r="Q79" s="152"/>
      <c r="R79" s="152"/>
      <c r="S79" s="152"/>
      <c r="T79" s="152">
        <v>3</v>
      </c>
      <c r="U79" s="152">
        <v>3</v>
      </c>
    </row>
    <row r="80" spans="13:21" x14ac:dyDescent="0.25">
      <c r="M80" t="s">
        <v>781</v>
      </c>
      <c r="O80" s="152"/>
      <c r="P80" s="152"/>
      <c r="Q80" s="152"/>
      <c r="R80" s="152"/>
      <c r="S80" s="152"/>
      <c r="T80" s="152">
        <v>3</v>
      </c>
      <c r="U80" s="152">
        <v>3</v>
      </c>
    </row>
    <row r="81" spans="13:21" x14ac:dyDescent="0.25">
      <c r="M81" s="151" t="s">
        <v>735</v>
      </c>
      <c r="N81" s="151"/>
      <c r="O81" s="152">
        <v>65</v>
      </c>
      <c r="P81" s="152">
        <v>107</v>
      </c>
      <c r="Q81" s="152">
        <v>72</v>
      </c>
      <c r="R81" s="152">
        <v>75</v>
      </c>
      <c r="S81" s="152">
        <v>23</v>
      </c>
      <c r="T81" s="152">
        <v>3</v>
      </c>
      <c r="U81" s="152">
        <v>345</v>
      </c>
    </row>
  </sheetData>
  <mergeCells count="1">
    <mergeCell ref="B3:O3"/>
  </mergeCells>
  <pageMargins left="0.7" right="0.7" top="0.75" bottom="0.75" header="0.3" footer="0.3"/>
  <pageSetup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57C8-1039-432A-B144-E774F2E43BFF}">
  <dimension ref="B1:AI51"/>
  <sheetViews>
    <sheetView topLeftCell="S36" workbookViewId="0">
      <selection activeCell="B1" sqref="B1:AI51"/>
    </sheetView>
  </sheetViews>
  <sheetFormatPr baseColWidth="10" defaultRowHeight="15" x14ac:dyDescent="0.25"/>
  <cols>
    <col min="1" max="1" width="16.42578125" bestFit="1" customWidth="1"/>
    <col min="2" max="2" width="40.140625" bestFit="1" customWidth="1"/>
    <col min="3" max="3" width="22.42578125" bestFit="1" customWidth="1"/>
    <col min="4" max="4" width="7.140625" bestFit="1" customWidth="1"/>
    <col min="5" max="5" width="6.85546875" bestFit="1" customWidth="1"/>
    <col min="6" max="6" width="7.42578125" bestFit="1" customWidth="1"/>
    <col min="7" max="8" width="7.140625" bestFit="1" customWidth="1"/>
    <col min="9" max="9" width="13.7109375" bestFit="1" customWidth="1"/>
    <col min="10" max="10" width="7.5703125" bestFit="1" customWidth="1"/>
    <col min="11" max="11" width="4.5703125" bestFit="1" customWidth="1"/>
    <col min="12" max="12" width="10.28515625" bestFit="1" customWidth="1"/>
    <col min="13" max="13" width="7.42578125" bestFit="1" customWidth="1"/>
    <col min="14" max="14" width="7.5703125" bestFit="1" customWidth="1"/>
    <col min="15" max="15" width="9.7109375" bestFit="1" customWidth="1"/>
    <col min="16" max="16" width="9.5703125" bestFit="1" customWidth="1"/>
    <col min="17" max="17" width="5.28515625" bestFit="1" customWidth="1"/>
    <col min="18" max="18" width="7.42578125" bestFit="1" customWidth="1"/>
    <col min="19" max="19" width="11.28515625" bestFit="1" customWidth="1"/>
    <col min="20" max="20" width="7.7109375" bestFit="1" customWidth="1"/>
    <col min="21" max="21" width="12.42578125" bestFit="1" customWidth="1"/>
    <col min="22" max="22" width="9.42578125" bestFit="1" customWidth="1"/>
    <col min="23" max="23" width="3.42578125" bestFit="1" customWidth="1"/>
    <col min="24" max="24" width="12.5703125" bestFit="1" customWidth="1"/>
    <col min="25" max="25" width="8.5703125" bestFit="1" customWidth="1"/>
    <col min="26" max="26" width="3" bestFit="1" customWidth="1"/>
    <col min="27" max="27" width="7.5703125" bestFit="1" customWidth="1"/>
    <col min="28" max="28" width="9.28515625" bestFit="1" customWidth="1"/>
    <col min="29" max="29" width="13.28515625" bestFit="1" customWidth="1"/>
    <col min="30" max="30" width="3.42578125" bestFit="1" customWidth="1"/>
    <col min="31" max="31" width="10.5703125" bestFit="1" customWidth="1"/>
    <col min="32" max="32" width="10" bestFit="1" customWidth="1"/>
    <col min="33" max="33" width="10.140625" bestFit="1" customWidth="1"/>
    <col min="34" max="34" width="5.7109375" bestFit="1" customWidth="1"/>
    <col min="35" max="35" width="7.7109375" bestFit="1" customWidth="1"/>
    <col min="36" max="36" width="11.7109375" bestFit="1" customWidth="1"/>
  </cols>
  <sheetData>
    <row r="1" spans="2:35" x14ac:dyDescent="0.25">
      <c r="B1" s="10" t="s">
        <v>773</v>
      </c>
      <c r="C1" t="s">
        <v>738</v>
      </c>
    </row>
    <row r="3" spans="2:35" x14ac:dyDescent="0.25">
      <c r="B3" s="10" t="s">
        <v>739</v>
      </c>
      <c r="C3" s="10" t="s">
        <v>736</v>
      </c>
    </row>
    <row r="4" spans="2:35" ht="32.25" customHeight="1" x14ac:dyDescent="0.25">
      <c r="B4" s="14" t="s">
        <v>734</v>
      </c>
      <c r="C4" s="15" t="s">
        <v>698</v>
      </c>
      <c r="D4" s="15" t="s">
        <v>668</v>
      </c>
      <c r="E4" s="15" t="s">
        <v>688</v>
      </c>
      <c r="F4" s="15" t="s">
        <v>638</v>
      </c>
      <c r="G4" s="15" t="s">
        <v>642</v>
      </c>
      <c r="H4" s="15" t="s">
        <v>667</v>
      </c>
      <c r="I4" s="15" t="s">
        <v>695</v>
      </c>
      <c r="J4" s="15" t="s">
        <v>689</v>
      </c>
      <c r="K4" s="15" t="s">
        <v>696</v>
      </c>
      <c r="L4" s="15" t="s">
        <v>670</v>
      </c>
      <c r="M4" s="15" t="s">
        <v>666</v>
      </c>
      <c r="N4" s="15" t="s">
        <v>691</v>
      </c>
      <c r="O4" s="15" t="s">
        <v>704</v>
      </c>
      <c r="P4" s="15" t="s">
        <v>690</v>
      </c>
      <c r="Q4" s="15" t="s">
        <v>699</v>
      </c>
      <c r="R4" s="15" t="s">
        <v>687</v>
      </c>
      <c r="S4" s="15" t="s">
        <v>701</v>
      </c>
      <c r="T4" s="15" t="s">
        <v>693</v>
      </c>
      <c r="U4" s="15" t="s">
        <v>665</v>
      </c>
      <c r="V4" s="15" t="s">
        <v>694</v>
      </c>
      <c r="W4" s="15" t="s">
        <v>705</v>
      </c>
      <c r="X4" s="15" t="s">
        <v>703</v>
      </c>
      <c r="Y4" s="15" t="s">
        <v>697</v>
      </c>
      <c r="Z4" s="15" t="s">
        <v>639</v>
      </c>
      <c r="AA4" s="15" t="s">
        <v>709</v>
      </c>
      <c r="AB4" s="15" t="s">
        <v>692</v>
      </c>
      <c r="AC4" s="15" t="s">
        <v>710</v>
      </c>
      <c r="AD4" s="15" t="s">
        <v>214</v>
      </c>
      <c r="AE4" s="15" t="s">
        <v>702</v>
      </c>
      <c r="AF4" s="15" t="s">
        <v>700</v>
      </c>
      <c r="AG4" s="15" t="s">
        <v>683</v>
      </c>
      <c r="AH4" s="15" t="s">
        <v>669</v>
      </c>
      <c r="AI4" s="15" t="s">
        <v>735</v>
      </c>
    </row>
    <row r="5" spans="2:35" x14ac:dyDescent="0.25">
      <c r="B5" s="16">
        <v>2019</v>
      </c>
      <c r="C5" s="150">
        <v>23</v>
      </c>
      <c r="D5" s="150">
        <v>8</v>
      </c>
      <c r="E5" s="150">
        <v>8</v>
      </c>
      <c r="F5" s="150">
        <v>7</v>
      </c>
      <c r="G5" s="150">
        <v>3</v>
      </c>
      <c r="H5" s="150">
        <v>2</v>
      </c>
      <c r="I5" s="150">
        <v>2</v>
      </c>
      <c r="J5" s="150">
        <v>2</v>
      </c>
      <c r="K5" s="150">
        <v>2</v>
      </c>
      <c r="L5" s="150">
        <v>2</v>
      </c>
      <c r="M5" s="150">
        <v>1</v>
      </c>
      <c r="N5" s="150">
        <v>1</v>
      </c>
      <c r="O5" s="150">
        <v>1</v>
      </c>
      <c r="P5" s="150">
        <v>1</v>
      </c>
      <c r="Q5" s="150">
        <v>1</v>
      </c>
      <c r="R5" s="150">
        <v>1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>
        <v>65</v>
      </c>
    </row>
    <row r="6" spans="2:35" x14ac:dyDescent="0.25">
      <c r="B6" s="12">
        <v>1</v>
      </c>
      <c r="C6" s="150">
        <v>1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>
        <v>1</v>
      </c>
    </row>
    <row r="7" spans="2:35" x14ac:dyDescent="0.25">
      <c r="B7" s="12">
        <v>3</v>
      </c>
      <c r="C7" s="150"/>
      <c r="D7" s="150">
        <v>1</v>
      </c>
      <c r="E7" s="150"/>
      <c r="F7" s="150"/>
      <c r="G7" s="150"/>
      <c r="H7" s="150"/>
      <c r="I7" s="150"/>
      <c r="J7" s="150">
        <v>1</v>
      </c>
      <c r="K7" s="150"/>
      <c r="L7" s="150"/>
      <c r="M7" s="150"/>
      <c r="N7" s="150"/>
      <c r="O7" s="150"/>
      <c r="P7" s="150"/>
      <c r="Q7" s="150"/>
      <c r="R7" s="150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>
        <v>2</v>
      </c>
    </row>
    <row r="8" spans="2:35" x14ac:dyDescent="0.25">
      <c r="B8" s="12">
        <v>4</v>
      </c>
      <c r="C8" s="150"/>
      <c r="D8" s="150"/>
      <c r="E8" s="150"/>
      <c r="F8" s="150">
        <v>1</v>
      </c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>
        <v>1</v>
      </c>
    </row>
    <row r="9" spans="2:35" x14ac:dyDescent="0.25">
      <c r="B9" s="12">
        <v>8</v>
      </c>
      <c r="C9" s="150">
        <v>9</v>
      </c>
      <c r="D9" s="150"/>
      <c r="E9" s="150">
        <v>1</v>
      </c>
      <c r="F9" s="150"/>
      <c r="G9" s="150"/>
      <c r="H9" s="150"/>
      <c r="I9" s="150"/>
      <c r="J9" s="150"/>
      <c r="K9" s="150">
        <v>1</v>
      </c>
      <c r="L9" s="150"/>
      <c r="M9" s="150"/>
      <c r="N9" s="150"/>
      <c r="O9" s="150">
        <v>1</v>
      </c>
      <c r="P9" s="150"/>
      <c r="Q9" s="150"/>
      <c r="R9" s="150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>
        <v>12</v>
      </c>
    </row>
    <row r="10" spans="2:35" x14ac:dyDescent="0.25">
      <c r="B10" s="12">
        <v>9</v>
      </c>
      <c r="C10" s="150">
        <v>1</v>
      </c>
      <c r="D10" s="150">
        <v>1</v>
      </c>
      <c r="E10" s="150">
        <v>1</v>
      </c>
      <c r="F10" s="150">
        <v>2</v>
      </c>
      <c r="G10" s="150"/>
      <c r="H10" s="150"/>
      <c r="I10" s="150">
        <v>1</v>
      </c>
      <c r="J10" s="150"/>
      <c r="K10" s="150"/>
      <c r="L10" s="150"/>
      <c r="M10" s="150"/>
      <c r="N10" s="150"/>
      <c r="O10" s="150"/>
      <c r="P10" s="150"/>
      <c r="Q10" s="150"/>
      <c r="R10" s="150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>
        <v>6</v>
      </c>
    </row>
    <row r="11" spans="2:35" x14ac:dyDescent="0.25">
      <c r="B11" s="12">
        <v>10</v>
      </c>
      <c r="C11" s="150">
        <v>4</v>
      </c>
      <c r="D11" s="150">
        <v>1</v>
      </c>
      <c r="E11" s="150">
        <v>1</v>
      </c>
      <c r="F11" s="150">
        <v>3</v>
      </c>
      <c r="G11" s="150"/>
      <c r="H11" s="150"/>
      <c r="I11" s="150"/>
      <c r="J11" s="150">
        <v>1</v>
      </c>
      <c r="K11" s="150">
        <v>1</v>
      </c>
      <c r="L11" s="150"/>
      <c r="M11" s="150">
        <v>1</v>
      </c>
      <c r="N11" s="150"/>
      <c r="O11" s="150"/>
      <c r="P11" s="150"/>
      <c r="Q11" s="150"/>
      <c r="R11" s="150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>
        <v>12</v>
      </c>
    </row>
    <row r="12" spans="2:35" x14ac:dyDescent="0.25">
      <c r="B12" s="12">
        <v>11</v>
      </c>
      <c r="C12" s="150">
        <v>6</v>
      </c>
      <c r="D12" s="150"/>
      <c r="E12" s="150">
        <v>3</v>
      </c>
      <c r="F12" s="150"/>
      <c r="G12" s="150"/>
      <c r="H12" s="150"/>
      <c r="I12" s="150">
        <v>1</v>
      </c>
      <c r="J12" s="150"/>
      <c r="K12" s="150"/>
      <c r="L12" s="150"/>
      <c r="M12" s="150"/>
      <c r="N12" s="150"/>
      <c r="O12" s="150"/>
      <c r="P12" s="150">
        <v>1</v>
      </c>
      <c r="Q12" s="150"/>
      <c r="R12" s="150">
        <v>1</v>
      </c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>
        <v>12</v>
      </c>
    </row>
    <row r="13" spans="2:35" x14ac:dyDescent="0.25">
      <c r="B13" s="12">
        <v>12</v>
      </c>
      <c r="C13" s="150">
        <v>2</v>
      </c>
      <c r="D13" s="150">
        <v>5</v>
      </c>
      <c r="E13" s="150">
        <v>2</v>
      </c>
      <c r="F13" s="150">
        <v>1</v>
      </c>
      <c r="G13" s="150">
        <v>3</v>
      </c>
      <c r="H13" s="150">
        <v>2</v>
      </c>
      <c r="I13" s="150"/>
      <c r="J13" s="150"/>
      <c r="K13" s="150"/>
      <c r="L13" s="150">
        <v>2</v>
      </c>
      <c r="M13" s="150"/>
      <c r="N13" s="150">
        <v>1</v>
      </c>
      <c r="O13" s="150"/>
      <c r="P13" s="150"/>
      <c r="Q13" s="150">
        <v>1</v>
      </c>
      <c r="R13" s="150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>
        <v>19</v>
      </c>
    </row>
    <row r="14" spans="2:35" x14ac:dyDescent="0.25">
      <c r="B14" s="11">
        <v>2021</v>
      </c>
      <c r="C14" s="150">
        <v>2</v>
      </c>
      <c r="D14" s="150">
        <v>2</v>
      </c>
      <c r="E14" s="150">
        <v>8</v>
      </c>
      <c r="F14" s="150">
        <v>2</v>
      </c>
      <c r="G14" s="150">
        <v>8</v>
      </c>
      <c r="H14" s="150">
        <v>6</v>
      </c>
      <c r="I14" s="150"/>
      <c r="J14" s="150">
        <v>4</v>
      </c>
      <c r="K14" s="150">
        <v>2</v>
      </c>
      <c r="L14" s="150">
        <v>2</v>
      </c>
      <c r="M14" s="150">
        <v>1</v>
      </c>
      <c r="N14" s="150">
        <v>1</v>
      </c>
      <c r="O14" s="150">
        <v>12</v>
      </c>
      <c r="P14" s="150"/>
      <c r="Q14" s="150"/>
      <c r="R14" s="150"/>
      <c r="S14" s="149"/>
      <c r="T14" s="149">
        <v>5</v>
      </c>
      <c r="U14" s="149">
        <v>2</v>
      </c>
      <c r="V14" s="149">
        <v>1</v>
      </c>
      <c r="W14" s="149">
        <v>1</v>
      </c>
      <c r="X14" s="149"/>
      <c r="Y14" s="149"/>
      <c r="Z14" s="149">
        <v>3</v>
      </c>
      <c r="AA14" s="149"/>
      <c r="AB14" s="149"/>
      <c r="AC14" s="149">
        <v>1</v>
      </c>
      <c r="AD14" s="149">
        <v>2</v>
      </c>
      <c r="AE14" s="149">
        <v>4</v>
      </c>
      <c r="AF14" s="149"/>
      <c r="AG14" s="149">
        <v>3</v>
      </c>
      <c r="AH14" s="149"/>
      <c r="AI14" s="149">
        <v>72</v>
      </c>
    </row>
    <row r="15" spans="2:35" x14ac:dyDescent="0.25">
      <c r="B15" s="12">
        <v>1</v>
      </c>
      <c r="C15" s="150"/>
      <c r="D15" s="150"/>
      <c r="E15" s="150">
        <v>1</v>
      </c>
      <c r="F15" s="150"/>
      <c r="G15" s="150"/>
      <c r="H15" s="150">
        <v>1</v>
      </c>
      <c r="I15" s="150"/>
      <c r="J15" s="150"/>
      <c r="K15" s="150"/>
      <c r="L15" s="150">
        <v>1</v>
      </c>
      <c r="M15" s="150"/>
      <c r="N15" s="150"/>
      <c r="O15" s="150"/>
      <c r="P15" s="150"/>
      <c r="Q15" s="150"/>
      <c r="R15" s="150"/>
      <c r="S15" s="149"/>
      <c r="T15" s="149">
        <v>3</v>
      </c>
      <c r="U15" s="149">
        <v>1</v>
      </c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>
        <v>1</v>
      </c>
      <c r="AH15" s="149"/>
      <c r="AI15" s="149">
        <v>8</v>
      </c>
    </row>
    <row r="16" spans="2:35" x14ac:dyDescent="0.25">
      <c r="B16" s="12">
        <v>2</v>
      </c>
      <c r="C16" s="150">
        <v>1</v>
      </c>
      <c r="D16" s="150"/>
      <c r="E16" s="150">
        <v>1</v>
      </c>
      <c r="F16" s="150"/>
      <c r="G16" s="150">
        <v>1</v>
      </c>
      <c r="H16" s="150"/>
      <c r="I16" s="150"/>
      <c r="J16" s="150"/>
      <c r="K16" s="150"/>
      <c r="L16" s="150"/>
      <c r="M16" s="150"/>
      <c r="N16" s="150"/>
      <c r="O16" s="150">
        <v>4</v>
      </c>
      <c r="P16" s="150"/>
      <c r="Q16" s="150"/>
      <c r="R16" s="150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>
        <v>1</v>
      </c>
      <c r="AF16" s="149"/>
      <c r="AG16" s="149"/>
      <c r="AH16" s="149"/>
      <c r="AI16" s="149">
        <v>8</v>
      </c>
    </row>
    <row r="17" spans="2:35" x14ac:dyDescent="0.25">
      <c r="B17" s="12">
        <v>3</v>
      </c>
      <c r="C17" s="150"/>
      <c r="D17" s="150"/>
      <c r="E17" s="150">
        <v>1</v>
      </c>
      <c r="F17" s="150"/>
      <c r="G17" s="150">
        <v>1</v>
      </c>
      <c r="H17" s="150"/>
      <c r="I17" s="150"/>
      <c r="J17" s="150"/>
      <c r="K17" s="150"/>
      <c r="L17" s="150">
        <v>1</v>
      </c>
      <c r="M17" s="150"/>
      <c r="N17" s="150"/>
      <c r="O17" s="150"/>
      <c r="P17" s="150"/>
      <c r="Q17" s="150"/>
      <c r="R17" s="150"/>
      <c r="S17" s="149"/>
      <c r="T17" s="149"/>
      <c r="U17" s="149"/>
      <c r="V17" s="149"/>
      <c r="W17" s="149"/>
      <c r="X17" s="149"/>
      <c r="Y17" s="149"/>
      <c r="Z17" s="149">
        <v>1</v>
      </c>
      <c r="AA17" s="149"/>
      <c r="AB17" s="149"/>
      <c r="AC17" s="149">
        <v>1</v>
      </c>
      <c r="AD17" s="149"/>
      <c r="AE17" s="149">
        <v>1</v>
      </c>
      <c r="AF17" s="149"/>
      <c r="AG17" s="149"/>
      <c r="AH17" s="149"/>
      <c r="AI17" s="149">
        <v>6</v>
      </c>
    </row>
    <row r="18" spans="2:35" x14ac:dyDescent="0.25">
      <c r="B18" s="12">
        <v>4</v>
      </c>
      <c r="C18" s="150">
        <v>1</v>
      </c>
      <c r="D18" s="150">
        <v>1</v>
      </c>
      <c r="E18" s="150">
        <v>1</v>
      </c>
      <c r="F18" s="150"/>
      <c r="G18" s="150">
        <v>3</v>
      </c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>
        <v>6</v>
      </c>
    </row>
    <row r="19" spans="2:35" x14ac:dyDescent="0.25">
      <c r="B19" s="12">
        <v>5</v>
      </c>
      <c r="C19" s="150"/>
      <c r="D19" s="150">
        <v>1</v>
      </c>
      <c r="E19" s="150">
        <v>3</v>
      </c>
      <c r="F19" s="150">
        <v>1</v>
      </c>
      <c r="G19" s="150">
        <v>1</v>
      </c>
      <c r="H19" s="150"/>
      <c r="I19" s="150"/>
      <c r="J19" s="150">
        <v>3</v>
      </c>
      <c r="K19" s="150"/>
      <c r="L19" s="150"/>
      <c r="M19" s="150"/>
      <c r="N19" s="150"/>
      <c r="O19" s="150">
        <v>3</v>
      </c>
      <c r="P19" s="150"/>
      <c r="Q19" s="150"/>
      <c r="R19" s="150"/>
      <c r="S19" s="149"/>
      <c r="T19" s="149"/>
      <c r="U19" s="149">
        <v>1</v>
      </c>
      <c r="V19" s="149"/>
      <c r="W19" s="149">
        <v>1</v>
      </c>
      <c r="X19" s="149"/>
      <c r="Y19" s="149"/>
      <c r="Z19" s="149"/>
      <c r="AA19" s="149"/>
      <c r="AB19" s="149"/>
      <c r="AC19" s="149"/>
      <c r="AD19" s="149"/>
      <c r="AE19" s="149">
        <v>1</v>
      </c>
      <c r="AF19" s="149"/>
      <c r="AG19" s="149"/>
      <c r="AH19" s="149"/>
      <c r="AI19" s="149">
        <v>15</v>
      </c>
    </row>
    <row r="20" spans="2:35" x14ac:dyDescent="0.25">
      <c r="B20" s="12">
        <v>6</v>
      </c>
      <c r="C20" s="150"/>
      <c r="D20" s="150"/>
      <c r="E20" s="150">
        <v>1</v>
      </c>
      <c r="F20" s="150">
        <v>1</v>
      </c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>
        <v>2</v>
      </c>
    </row>
    <row r="21" spans="2:35" x14ac:dyDescent="0.25">
      <c r="B21" s="12">
        <v>7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>
        <v>1</v>
      </c>
      <c r="N21" s="150"/>
      <c r="O21" s="150"/>
      <c r="P21" s="150"/>
      <c r="Q21" s="150"/>
      <c r="R21" s="150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>
        <v>1</v>
      </c>
    </row>
    <row r="22" spans="2:35" x14ac:dyDescent="0.25">
      <c r="B22" s="12">
        <v>8</v>
      </c>
      <c r="C22" s="150"/>
      <c r="D22" s="150"/>
      <c r="E22" s="150"/>
      <c r="F22" s="150"/>
      <c r="G22" s="150"/>
      <c r="H22" s="150">
        <v>1</v>
      </c>
      <c r="I22" s="150"/>
      <c r="J22" s="150"/>
      <c r="K22" s="150"/>
      <c r="L22" s="150"/>
      <c r="M22" s="150"/>
      <c r="N22" s="150"/>
      <c r="O22" s="150">
        <v>2</v>
      </c>
      <c r="P22" s="150"/>
      <c r="Q22" s="150"/>
      <c r="R22" s="150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>
        <v>3</v>
      </c>
    </row>
    <row r="23" spans="2:35" x14ac:dyDescent="0.25">
      <c r="B23" s="12">
        <v>9</v>
      </c>
      <c r="C23" s="150"/>
      <c r="D23" s="150"/>
      <c r="E23" s="150"/>
      <c r="F23" s="150"/>
      <c r="G23" s="150">
        <v>2</v>
      </c>
      <c r="H23" s="150"/>
      <c r="I23" s="150"/>
      <c r="J23" s="150">
        <v>1</v>
      </c>
      <c r="K23" s="150">
        <v>1</v>
      </c>
      <c r="L23" s="150"/>
      <c r="M23" s="150"/>
      <c r="N23" s="150"/>
      <c r="O23" s="150">
        <v>1</v>
      </c>
      <c r="P23" s="150"/>
      <c r="Q23" s="150"/>
      <c r="R23" s="150"/>
      <c r="S23" s="149"/>
      <c r="T23" s="149"/>
      <c r="U23" s="149"/>
      <c r="V23" s="149">
        <v>1</v>
      </c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>
        <v>6</v>
      </c>
    </row>
    <row r="24" spans="2:35" x14ac:dyDescent="0.25">
      <c r="B24" s="12">
        <v>10</v>
      </c>
      <c r="C24" s="150"/>
      <c r="D24" s="150"/>
      <c r="E24" s="150"/>
      <c r="F24" s="150"/>
      <c r="G24" s="150"/>
      <c r="H24" s="150">
        <v>1</v>
      </c>
      <c r="I24" s="150"/>
      <c r="J24" s="150"/>
      <c r="K24" s="150">
        <v>1</v>
      </c>
      <c r="L24" s="150"/>
      <c r="M24" s="150"/>
      <c r="N24" s="150">
        <v>1</v>
      </c>
      <c r="O24" s="150"/>
      <c r="P24" s="150"/>
      <c r="Q24" s="150"/>
      <c r="R24" s="150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>
        <v>1</v>
      </c>
      <c r="AF24" s="149"/>
      <c r="AG24" s="149"/>
      <c r="AH24" s="149"/>
      <c r="AI24" s="149">
        <v>4</v>
      </c>
    </row>
    <row r="25" spans="2:35" x14ac:dyDescent="0.25">
      <c r="B25" s="12">
        <v>11</v>
      </c>
      <c r="C25" s="150"/>
      <c r="D25" s="150"/>
      <c r="E25" s="150"/>
      <c r="F25" s="150"/>
      <c r="G25" s="150"/>
      <c r="H25" s="150">
        <v>1</v>
      </c>
      <c r="I25" s="150"/>
      <c r="J25" s="150"/>
      <c r="K25" s="150"/>
      <c r="L25" s="150"/>
      <c r="M25" s="150"/>
      <c r="N25" s="150"/>
      <c r="O25" s="150">
        <v>1</v>
      </c>
      <c r="P25" s="150"/>
      <c r="Q25" s="150"/>
      <c r="R25" s="150"/>
      <c r="S25" s="149"/>
      <c r="T25" s="149"/>
      <c r="U25" s="149"/>
      <c r="V25" s="149"/>
      <c r="W25" s="149"/>
      <c r="X25" s="149"/>
      <c r="Y25" s="149"/>
      <c r="Z25" s="149">
        <v>1</v>
      </c>
      <c r="AA25" s="149"/>
      <c r="AB25" s="149"/>
      <c r="AC25" s="149"/>
      <c r="AD25" s="149"/>
      <c r="AE25" s="149"/>
      <c r="AF25" s="149"/>
      <c r="AG25" s="149"/>
      <c r="AH25" s="149"/>
      <c r="AI25" s="149">
        <v>3</v>
      </c>
    </row>
    <row r="26" spans="2:35" x14ac:dyDescent="0.25">
      <c r="B26" s="12">
        <v>12</v>
      </c>
      <c r="C26" s="150"/>
      <c r="D26" s="150"/>
      <c r="E26" s="150"/>
      <c r="F26" s="150"/>
      <c r="G26" s="150"/>
      <c r="H26" s="150">
        <v>2</v>
      </c>
      <c r="I26" s="150"/>
      <c r="J26" s="150"/>
      <c r="K26" s="150"/>
      <c r="L26" s="150"/>
      <c r="M26" s="150"/>
      <c r="N26" s="150"/>
      <c r="O26" s="150">
        <v>1</v>
      </c>
      <c r="P26" s="150"/>
      <c r="Q26" s="150"/>
      <c r="R26" s="150"/>
      <c r="S26" s="149"/>
      <c r="T26" s="149">
        <v>2</v>
      </c>
      <c r="U26" s="149"/>
      <c r="V26" s="149"/>
      <c r="W26" s="149"/>
      <c r="X26" s="149"/>
      <c r="Y26" s="149"/>
      <c r="Z26" s="149">
        <v>1</v>
      </c>
      <c r="AA26" s="149"/>
      <c r="AB26" s="149"/>
      <c r="AC26" s="149"/>
      <c r="AD26" s="149">
        <v>2</v>
      </c>
      <c r="AE26" s="149"/>
      <c r="AF26" s="149"/>
      <c r="AG26" s="149">
        <v>2</v>
      </c>
      <c r="AH26" s="149"/>
      <c r="AI26" s="149">
        <v>10</v>
      </c>
    </row>
    <row r="27" spans="2:35" x14ac:dyDescent="0.25">
      <c r="B27" s="11">
        <v>2020</v>
      </c>
      <c r="C27" s="150">
        <v>6</v>
      </c>
      <c r="D27" s="150">
        <v>2</v>
      </c>
      <c r="E27" s="150">
        <v>8</v>
      </c>
      <c r="F27" s="150">
        <v>4</v>
      </c>
      <c r="G27" s="150">
        <v>2</v>
      </c>
      <c r="H27" s="150">
        <v>8</v>
      </c>
      <c r="I27" s="150">
        <v>2</v>
      </c>
      <c r="J27" s="150">
        <v>1</v>
      </c>
      <c r="K27" s="150">
        <v>1</v>
      </c>
      <c r="L27" s="150">
        <v>28</v>
      </c>
      <c r="M27" s="150">
        <v>1</v>
      </c>
      <c r="N27" s="150"/>
      <c r="O27" s="150">
        <v>2</v>
      </c>
      <c r="P27" s="150">
        <v>1</v>
      </c>
      <c r="Q27" s="150">
        <v>2</v>
      </c>
      <c r="R27" s="150">
        <v>2</v>
      </c>
      <c r="S27" s="149">
        <v>2</v>
      </c>
      <c r="T27" s="149">
        <v>3</v>
      </c>
      <c r="U27" s="149"/>
      <c r="V27" s="149">
        <v>1</v>
      </c>
      <c r="W27" s="149"/>
      <c r="X27" s="149">
        <v>2</v>
      </c>
      <c r="Y27" s="149">
        <v>6</v>
      </c>
      <c r="Z27" s="149"/>
      <c r="AA27" s="149">
        <v>1</v>
      </c>
      <c r="AB27" s="149">
        <v>3</v>
      </c>
      <c r="AC27" s="149">
        <v>1</v>
      </c>
      <c r="AD27" s="149"/>
      <c r="AE27" s="149">
        <v>3</v>
      </c>
      <c r="AF27" s="149">
        <v>9</v>
      </c>
      <c r="AG27" s="149">
        <v>3</v>
      </c>
      <c r="AH27" s="149">
        <v>3</v>
      </c>
      <c r="AI27" s="149">
        <v>107</v>
      </c>
    </row>
    <row r="28" spans="2:35" x14ac:dyDescent="0.25">
      <c r="B28" s="12">
        <v>1</v>
      </c>
      <c r="C28" s="150">
        <v>3</v>
      </c>
      <c r="D28" s="150">
        <v>2</v>
      </c>
      <c r="E28" s="150"/>
      <c r="F28" s="150"/>
      <c r="G28" s="150"/>
      <c r="H28" s="150">
        <v>4</v>
      </c>
      <c r="I28" s="150"/>
      <c r="J28" s="150"/>
      <c r="K28" s="150"/>
      <c r="L28" s="150">
        <v>7</v>
      </c>
      <c r="M28" s="150"/>
      <c r="N28" s="150"/>
      <c r="O28" s="150"/>
      <c r="P28" s="150"/>
      <c r="Q28" s="150"/>
      <c r="R28" s="150"/>
      <c r="S28" s="149"/>
      <c r="T28" s="149"/>
      <c r="U28" s="149"/>
      <c r="V28" s="149">
        <v>1</v>
      </c>
      <c r="W28" s="149"/>
      <c r="X28" s="149"/>
      <c r="Y28" s="149"/>
      <c r="Z28" s="149"/>
      <c r="AA28" s="149"/>
      <c r="AB28" s="149">
        <v>1</v>
      </c>
      <c r="AC28" s="149"/>
      <c r="AD28" s="149"/>
      <c r="AE28" s="149"/>
      <c r="AF28" s="149"/>
      <c r="AG28" s="149"/>
      <c r="AH28" s="149">
        <v>1</v>
      </c>
      <c r="AI28" s="149">
        <v>19</v>
      </c>
    </row>
    <row r="29" spans="2:35" x14ac:dyDescent="0.25">
      <c r="B29" s="12">
        <v>2</v>
      </c>
      <c r="C29" s="150">
        <v>1</v>
      </c>
      <c r="D29" s="150"/>
      <c r="E29" s="150">
        <v>2</v>
      </c>
      <c r="F29" s="150">
        <v>2</v>
      </c>
      <c r="G29" s="150">
        <v>1</v>
      </c>
      <c r="H29" s="150"/>
      <c r="I29" s="150">
        <v>1</v>
      </c>
      <c r="J29" s="150"/>
      <c r="K29" s="150"/>
      <c r="L29" s="150">
        <v>4</v>
      </c>
      <c r="M29" s="150"/>
      <c r="N29" s="150"/>
      <c r="O29" s="150"/>
      <c r="P29" s="150"/>
      <c r="Q29" s="150"/>
      <c r="R29" s="150"/>
      <c r="S29" s="149"/>
      <c r="T29" s="149"/>
      <c r="U29" s="149"/>
      <c r="V29" s="149"/>
      <c r="W29" s="149"/>
      <c r="X29" s="149"/>
      <c r="Y29" s="149"/>
      <c r="Z29" s="149"/>
      <c r="AA29" s="149"/>
      <c r="AB29" s="149">
        <v>1</v>
      </c>
      <c r="AC29" s="149"/>
      <c r="AD29" s="149"/>
      <c r="AE29" s="149"/>
      <c r="AF29" s="149"/>
      <c r="AG29" s="149"/>
      <c r="AH29" s="149">
        <v>1</v>
      </c>
      <c r="AI29" s="149">
        <v>13</v>
      </c>
    </row>
    <row r="30" spans="2:35" x14ac:dyDescent="0.25">
      <c r="B30" s="12">
        <v>3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>
        <v>1</v>
      </c>
      <c r="AI30" s="149">
        <v>1</v>
      </c>
    </row>
    <row r="31" spans="2:35" x14ac:dyDescent="0.25">
      <c r="B31" s="12">
        <v>4</v>
      </c>
      <c r="C31" s="150"/>
      <c r="D31" s="150"/>
      <c r="E31" s="150"/>
      <c r="F31" s="150"/>
      <c r="G31" s="150"/>
      <c r="H31" s="150">
        <v>1</v>
      </c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>
        <v>1</v>
      </c>
    </row>
    <row r="32" spans="2:35" x14ac:dyDescent="0.25">
      <c r="B32" s="12">
        <v>5</v>
      </c>
      <c r="C32" s="150">
        <v>1</v>
      </c>
      <c r="D32" s="150"/>
      <c r="E32" s="150"/>
      <c r="F32" s="150"/>
      <c r="G32" s="150"/>
      <c r="H32" s="150"/>
      <c r="I32" s="150"/>
      <c r="J32" s="150"/>
      <c r="K32" s="150">
        <v>1</v>
      </c>
      <c r="L32" s="150">
        <v>3</v>
      </c>
      <c r="M32" s="150"/>
      <c r="N32" s="150"/>
      <c r="O32" s="150"/>
      <c r="P32" s="150"/>
      <c r="Q32" s="150">
        <v>1</v>
      </c>
      <c r="R32" s="150">
        <v>1</v>
      </c>
      <c r="S32" s="149">
        <v>2</v>
      </c>
      <c r="T32" s="149"/>
      <c r="U32" s="149"/>
      <c r="V32" s="149"/>
      <c r="W32" s="149"/>
      <c r="X32" s="149"/>
      <c r="Y32" s="149">
        <v>1</v>
      </c>
      <c r="Z32" s="149"/>
      <c r="AA32" s="149"/>
      <c r="AB32" s="149"/>
      <c r="AC32" s="149"/>
      <c r="AD32" s="149"/>
      <c r="AE32" s="149"/>
      <c r="AF32" s="149">
        <v>1</v>
      </c>
      <c r="AG32" s="149"/>
      <c r="AH32" s="149"/>
      <c r="AI32" s="149">
        <v>11</v>
      </c>
    </row>
    <row r="33" spans="2:35" x14ac:dyDescent="0.25">
      <c r="B33" s="12">
        <v>6</v>
      </c>
      <c r="C33" s="150">
        <v>1</v>
      </c>
      <c r="D33" s="150"/>
      <c r="E33" s="150"/>
      <c r="F33" s="150"/>
      <c r="G33" s="150"/>
      <c r="H33" s="150"/>
      <c r="I33" s="150"/>
      <c r="J33" s="150"/>
      <c r="K33" s="150"/>
      <c r="L33" s="150">
        <v>4</v>
      </c>
      <c r="M33" s="150"/>
      <c r="N33" s="150"/>
      <c r="O33" s="150"/>
      <c r="P33" s="150"/>
      <c r="Q33" s="150"/>
      <c r="R33" s="150">
        <v>1</v>
      </c>
      <c r="S33" s="149"/>
      <c r="T33" s="149"/>
      <c r="U33" s="149"/>
      <c r="V33" s="149"/>
      <c r="W33" s="149"/>
      <c r="X33" s="149"/>
      <c r="Y33" s="149">
        <v>4</v>
      </c>
      <c r="Z33" s="149"/>
      <c r="AA33" s="149"/>
      <c r="AB33" s="149"/>
      <c r="AC33" s="149"/>
      <c r="AD33" s="149"/>
      <c r="AE33" s="149">
        <v>1</v>
      </c>
      <c r="AF33" s="149">
        <v>2</v>
      </c>
      <c r="AG33" s="149"/>
      <c r="AH33" s="149"/>
      <c r="AI33" s="149">
        <v>13</v>
      </c>
    </row>
    <row r="34" spans="2:35" x14ac:dyDescent="0.25">
      <c r="B34" s="12">
        <v>7</v>
      </c>
      <c r="C34" s="150"/>
      <c r="D34" s="150"/>
      <c r="E34" s="150">
        <v>1</v>
      </c>
      <c r="F34" s="150">
        <v>1</v>
      </c>
      <c r="G34" s="150"/>
      <c r="H34" s="150">
        <v>1</v>
      </c>
      <c r="I34" s="150"/>
      <c r="J34" s="150"/>
      <c r="K34" s="150"/>
      <c r="L34" s="150">
        <v>2</v>
      </c>
      <c r="M34" s="150"/>
      <c r="N34" s="150"/>
      <c r="O34" s="150"/>
      <c r="P34" s="150">
        <v>1</v>
      </c>
      <c r="Q34" s="150">
        <v>1</v>
      </c>
      <c r="R34" s="150"/>
      <c r="S34" s="149"/>
      <c r="T34" s="149"/>
      <c r="U34" s="149"/>
      <c r="V34" s="149"/>
      <c r="W34" s="149"/>
      <c r="X34" s="149"/>
      <c r="Y34" s="149">
        <v>1</v>
      </c>
      <c r="Z34" s="149"/>
      <c r="AA34" s="149"/>
      <c r="AB34" s="149">
        <v>1</v>
      </c>
      <c r="AC34" s="149"/>
      <c r="AD34" s="149"/>
      <c r="AE34" s="149">
        <v>1</v>
      </c>
      <c r="AF34" s="149"/>
      <c r="AG34" s="149">
        <v>3</v>
      </c>
      <c r="AH34" s="149"/>
      <c r="AI34" s="149">
        <v>13</v>
      </c>
    </row>
    <row r="35" spans="2:35" x14ac:dyDescent="0.25">
      <c r="B35" s="12">
        <v>8</v>
      </c>
      <c r="C35" s="150"/>
      <c r="D35" s="150"/>
      <c r="E35" s="150">
        <v>1</v>
      </c>
      <c r="F35" s="150"/>
      <c r="G35" s="150"/>
      <c r="H35" s="150"/>
      <c r="I35" s="150"/>
      <c r="J35" s="150"/>
      <c r="K35" s="150"/>
      <c r="L35" s="150">
        <v>3</v>
      </c>
      <c r="M35" s="150"/>
      <c r="N35" s="150"/>
      <c r="O35" s="150"/>
      <c r="P35" s="150"/>
      <c r="Q35" s="150"/>
      <c r="R35" s="150"/>
      <c r="S35" s="149"/>
      <c r="T35" s="149">
        <v>1</v>
      </c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>
        <v>2</v>
      </c>
      <c r="AG35" s="149"/>
      <c r="AH35" s="149"/>
      <c r="AI35" s="149">
        <v>7</v>
      </c>
    </row>
    <row r="36" spans="2:35" x14ac:dyDescent="0.25">
      <c r="B36" s="12">
        <v>9</v>
      </c>
      <c r="C36" s="150"/>
      <c r="D36" s="150"/>
      <c r="E36" s="150">
        <v>1</v>
      </c>
      <c r="F36" s="150"/>
      <c r="G36" s="150"/>
      <c r="H36" s="150">
        <v>1</v>
      </c>
      <c r="I36" s="150"/>
      <c r="J36" s="150">
        <v>1</v>
      </c>
      <c r="K36" s="150"/>
      <c r="L36" s="150"/>
      <c r="M36" s="150">
        <v>1</v>
      </c>
      <c r="N36" s="150"/>
      <c r="O36" s="150">
        <v>1</v>
      </c>
      <c r="P36" s="150"/>
      <c r="Q36" s="150"/>
      <c r="R36" s="150"/>
      <c r="S36" s="149"/>
      <c r="T36" s="149"/>
      <c r="U36" s="149"/>
      <c r="V36" s="149"/>
      <c r="W36" s="149"/>
      <c r="X36" s="149">
        <v>1</v>
      </c>
      <c r="Y36" s="149"/>
      <c r="Z36" s="149"/>
      <c r="AA36" s="149"/>
      <c r="AB36" s="149"/>
      <c r="AC36" s="149"/>
      <c r="AD36" s="149"/>
      <c r="AE36" s="149">
        <v>1</v>
      </c>
      <c r="AF36" s="149">
        <v>2</v>
      </c>
      <c r="AG36" s="149"/>
      <c r="AH36" s="149"/>
      <c r="AI36" s="149">
        <v>9</v>
      </c>
    </row>
    <row r="37" spans="2:35" x14ac:dyDescent="0.25">
      <c r="B37" s="12">
        <v>10</v>
      </c>
      <c r="C37" s="150"/>
      <c r="D37" s="150"/>
      <c r="E37" s="150">
        <v>3</v>
      </c>
      <c r="F37" s="150">
        <v>1</v>
      </c>
      <c r="G37" s="150"/>
      <c r="H37" s="150">
        <v>1</v>
      </c>
      <c r="I37" s="150"/>
      <c r="J37" s="150"/>
      <c r="K37" s="150"/>
      <c r="L37" s="150">
        <v>3</v>
      </c>
      <c r="M37" s="150"/>
      <c r="N37" s="150"/>
      <c r="O37" s="150"/>
      <c r="P37" s="150"/>
      <c r="Q37" s="150"/>
      <c r="R37" s="150"/>
      <c r="S37" s="149"/>
      <c r="T37" s="149">
        <v>2</v>
      </c>
      <c r="U37" s="149"/>
      <c r="V37" s="149"/>
      <c r="W37" s="149"/>
      <c r="X37" s="149"/>
      <c r="Y37" s="149"/>
      <c r="Z37" s="149"/>
      <c r="AA37" s="149">
        <v>1</v>
      </c>
      <c r="AB37" s="149"/>
      <c r="AC37" s="149"/>
      <c r="AD37" s="149"/>
      <c r="AE37" s="149"/>
      <c r="AF37" s="149">
        <v>1</v>
      </c>
      <c r="AG37" s="149"/>
      <c r="AH37" s="149"/>
      <c r="AI37" s="149">
        <v>12</v>
      </c>
    </row>
    <row r="38" spans="2:35" x14ac:dyDescent="0.25">
      <c r="B38" s="12">
        <v>11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>
        <v>1</v>
      </c>
      <c r="M38" s="150"/>
      <c r="N38" s="150"/>
      <c r="O38" s="150">
        <v>1</v>
      </c>
      <c r="P38" s="150"/>
      <c r="Q38" s="150"/>
      <c r="R38" s="150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>
        <v>1</v>
      </c>
      <c r="AD38" s="149"/>
      <c r="AE38" s="149"/>
      <c r="AF38" s="149">
        <v>1</v>
      </c>
      <c r="AG38" s="149"/>
      <c r="AH38" s="149"/>
      <c r="AI38" s="149">
        <v>4</v>
      </c>
    </row>
    <row r="39" spans="2:35" x14ac:dyDescent="0.25">
      <c r="B39" s="12">
        <v>12</v>
      </c>
      <c r="C39" s="150"/>
      <c r="D39" s="150"/>
      <c r="E39" s="150"/>
      <c r="F39" s="150"/>
      <c r="G39" s="150">
        <v>1</v>
      </c>
      <c r="H39" s="150"/>
      <c r="I39" s="150">
        <v>1</v>
      </c>
      <c r="J39" s="150"/>
      <c r="K39" s="150"/>
      <c r="L39" s="150">
        <v>1</v>
      </c>
      <c r="M39" s="150"/>
      <c r="N39" s="150"/>
      <c r="O39" s="150"/>
      <c r="P39" s="150"/>
      <c r="Q39" s="150"/>
      <c r="R39" s="150"/>
      <c r="S39" s="149"/>
      <c r="T39" s="149"/>
      <c r="U39" s="149"/>
      <c r="V39" s="149"/>
      <c r="W39" s="149"/>
      <c r="X39" s="149">
        <v>1</v>
      </c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>
        <v>4</v>
      </c>
    </row>
    <row r="40" spans="2:35" x14ac:dyDescent="0.25">
      <c r="B40" s="11">
        <v>2022</v>
      </c>
      <c r="C40" s="150"/>
      <c r="D40" s="150">
        <v>1</v>
      </c>
      <c r="E40" s="150">
        <v>6</v>
      </c>
      <c r="F40" s="150">
        <v>2</v>
      </c>
      <c r="G40" s="150">
        <v>11</v>
      </c>
      <c r="H40" s="150">
        <v>6</v>
      </c>
      <c r="I40" s="150"/>
      <c r="J40" s="150">
        <v>2</v>
      </c>
      <c r="K40" s="150">
        <v>1</v>
      </c>
      <c r="L40" s="150">
        <v>1</v>
      </c>
      <c r="M40" s="150">
        <v>2</v>
      </c>
      <c r="N40" s="150">
        <v>2</v>
      </c>
      <c r="O40" s="150">
        <v>6</v>
      </c>
      <c r="P40" s="150"/>
      <c r="Q40" s="150"/>
      <c r="R40" s="150">
        <v>1</v>
      </c>
      <c r="S40" s="149"/>
      <c r="T40" s="149">
        <v>1</v>
      </c>
      <c r="U40" s="149">
        <v>3</v>
      </c>
      <c r="V40" s="149">
        <v>4</v>
      </c>
      <c r="W40" s="149">
        <v>2</v>
      </c>
      <c r="X40" s="149"/>
      <c r="Y40" s="149">
        <v>1</v>
      </c>
      <c r="Z40" s="149">
        <v>18</v>
      </c>
      <c r="AA40" s="149">
        <v>1</v>
      </c>
      <c r="AB40" s="149"/>
      <c r="AC40" s="149"/>
      <c r="AD40" s="149"/>
      <c r="AE40" s="149"/>
      <c r="AF40" s="149">
        <v>1</v>
      </c>
      <c r="AG40" s="149">
        <v>2</v>
      </c>
      <c r="AH40" s="149"/>
      <c r="AI40" s="149">
        <v>74</v>
      </c>
    </row>
    <row r="41" spans="2:35" x14ac:dyDescent="0.25">
      <c r="B41" s="12">
        <v>1</v>
      </c>
      <c r="C41" s="150"/>
      <c r="D41" s="150"/>
      <c r="E41" s="150">
        <v>2</v>
      </c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49"/>
      <c r="T41" s="149"/>
      <c r="U41" s="149"/>
      <c r="V41" s="149">
        <v>1</v>
      </c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>
        <v>3</v>
      </c>
    </row>
    <row r="42" spans="2:35" x14ac:dyDescent="0.25">
      <c r="B42" s="12">
        <v>2</v>
      </c>
      <c r="C42" s="150"/>
      <c r="D42" s="150">
        <v>1</v>
      </c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>
        <v>2</v>
      </c>
      <c r="P42" s="150"/>
      <c r="Q42" s="150"/>
      <c r="R42" s="150"/>
      <c r="S42" s="149"/>
      <c r="T42" s="149"/>
      <c r="U42" s="149">
        <v>1</v>
      </c>
      <c r="V42" s="149"/>
      <c r="W42" s="149"/>
      <c r="X42" s="149"/>
      <c r="Y42" s="149"/>
      <c r="Z42" s="149">
        <v>3</v>
      </c>
      <c r="AA42" s="149"/>
      <c r="AB42" s="149"/>
      <c r="AC42" s="149"/>
      <c r="AD42" s="149"/>
      <c r="AE42" s="149"/>
      <c r="AF42" s="149"/>
      <c r="AG42" s="149"/>
      <c r="AH42" s="149"/>
      <c r="AI42" s="149">
        <v>7</v>
      </c>
    </row>
    <row r="43" spans="2:35" x14ac:dyDescent="0.25">
      <c r="B43" s="12">
        <v>3</v>
      </c>
      <c r="C43" s="150"/>
      <c r="D43" s="150"/>
      <c r="E43" s="150"/>
      <c r="F43" s="150"/>
      <c r="G43" s="150"/>
      <c r="H43" s="150">
        <v>1</v>
      </c>
      <c r="I43" s="150"/>
      <c r="J43" s="150"/>
      <c r="K43" s="150"/>
      <c r="L43" s="150"/>
      <c r="M43" s="150">
        <v>2</v>
      </c>
      <c r="N43" s="150"/>
      <c r="O43" s="150"/>
      <c r="P43" s="150"/>
      <c r="Q43" s="150"/>
      <c r="R43" s="150"/>
      <c r="S43" s="149"/>
      <c r="T43" s="149"/>
      <c r="U43" s="149"/>
      <c r="V43" s="149">
        <v>2</v>
      </c>
      <c r="W43" s="149"/>
      <c r="X43" s="149"/>
      <c r="Y43" s="149">
        <v>1</v>
      </c>
      <c r="Z43" s="149">
        <v>2</v>
      </c>
      <c r="AA43" s="149"/>
      <c r="AB43" s="149"/>
      <c r="AC43" s="149"/>
      <c r="AD43" s="149"/>
      <c r="AE43" s="149"/>
      <c r="AF43" s="149"/>
      <c r="AG43" s="149"/>
      <c r="AH43" s="149"/>
      <c r="AI43" s="149">
        <v>8</v>
      </c>
    </row>
    <row r="44" spans="2:35" x14ac:dyDescent="0.25">
      <c r="B44" s="12">
        <v>4</v>
      </c>
      <c r="C44" s="150"/>
      <c r="D44" s="150"/>
      <c r="E44" s="150"/>
      <c r="F44" s="150"/>
      <c r="G44" s="150"/>
      <c r="H44" s="150"/>
      <c r="I44" s="150"/>
      <c r="J44" s="150"/>
      <c r="K44" s="150">
        <v>1</v>
      </c>
      <c r="L44" s="150"/>
      <c r="M44" s="150"/>
      <c r="N44" s="150"/>
      <c r="O44" s="150"/>
      <c r="P44" s="150"/>
      <c r="Q44" s="150"/>
      <c r="R44" s="150"/>
      <c r="S44" s="149"/>
      <c r="T44" s="149"/>
      <c r="U44" s="149"/>
      <c r="V44" s="149"/>
      <c r="W44" s="149"/>
      <c r="X44" s="149"/>
      <c r="Y44" s="149"/>
      <c r="Z44" s="149">
        <v>1</v>
      </c>
      <c r="AA44" s="149"/>
      <c r="AB44" s="149"/>
      <c r="AC44" s="149"/>
      <c r="AD44" s="149"/>
      <c r="AE44" s="149"/>
      <c r="AF44" s="149"/>
      <c r="AG44" s="149"/>
      <c r="AH44" s="149"/>
      <c r="AI44" s="149">
        <v>2</v>
      </c>
    </row>
    <row r="45" spans="2:35" x14ac:dyDescent="0.25">
      <c r="B45" s="12">
        <v>7</v>
      </c>
      <c r="C45" s="150"/>
      <c r="D45" s="150"/>
      <c r="E45" s="150">
        <v>1</v>
      </c>
      <c r="F45" s="150"/>
      <c r="G45" s="150">
        <v>1</v>
      </c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>
        <v>2</v>
      </c>
    </row>
    <row r="46" spans="2:35" x14ac:dyDescent="0.25">
      <c r="B46" s="12">
        <v>8</v>
      </c>
      <c r="C46" s="150"/>
      <c r="D46" s="150"/>
      <c r="E46" s="150">
        <v>1</v>
      </c>
      <c r="F46" s="150"/>
      <c r="G46" s="150">
        <v>3</v>
      </c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49"/>
      <c r="T46" s="149"/>
      <c r="U46" s="149"/>
      <c r="V46" s="149"/>
      <c r="W46" s="149">
        <v>1</v>
      </c>
      <c r="X46" s="149"/>
      <c r="Y46" s="149"/>
      <c r="Z46" s="149"/>
      <c r="AA46" s="149">
        <v>1</v>
      </c>
      <c r="AB46" s="149"/>
      <c r="AC46" s="149"/>
      <c r="AD46" s="149"/>
      <c r="AE46" s="149"/>
      <c r="AF46" s="149"/>
      <c r="AG46" s="149"/>
      <c r="AH46" s="149"/>
      <c r="AI46" s="149">
        <v>6</v>
      </c>
    </row>
    <row r="47" spans="2:35" x14ac:dyDescent="0.25">
      <c r="B47" s="12">
        <v>9</v>
      </c>
      <c r="C47" s="150"/>
      <c r="D47" s="150"/>
      <c r="E47" s="150"/>
      <c r="F47" s="150"/>
      <c r="G47" s="150">
        <v>3</v>
      </c>
      <c r="H47" s="150">
        <v>1</v>
      </c>
      <c r="I47" s="150"/>
      <c r="J47" s="150">
        <v>2</v>
      </c>
      <c r="K47" s="150"/>
      <c r="L47" s="150"/>
      <c r="M47" s="150"/>
      <c r="N47" s="150"/>
      <c r="O47" s="150"/>
      <c r="P47" s="150"/>
      <c r="Q47" s="150"/>
      <c r="R47" s="150"/>
      <c r="S47" s="149"/>
      <c r="T47" s="149"/>
      <c r="U47" s="149"/>
      <c r="V47" s="149"/>
      <c r="W47" s="149"/>
      <c r="X47" s="149"/>
      <c r="Y47" s="149"/>
      <c r="Z47" s="149">
        <v>1</v>
      </c>
      <c r="AA47" s="149"/>
      <c r="AB47" s="149"/>
      <c r="AC47" s="149"/>
      <c r="AD47" s="149"/>
      <c r="AE47" s="149"/>
      <c r="AF47" s="149"/>
      <c r="AG47" s="149">
        <v>1</v>
      </c>
      <c r="AH47" s="149"/>
      <c r="AI47" s="149">
        <v>8</v>
      </c>
    </row>
    <row r="48" spans="2:35" x14ac:dyDescent="0.25">
      <c r="B48" s="12">
        <v>10</v>
      </c>
      <c r="C48" s="150"/>
      <c r="D48" s="150"/>
      <c r="E48" s="150"/>
      <c r="F48" s="150">
        <v>1</v>
      </c>
      <c r="G48" s="150">
        <v>2</v>
      </c>
      <c r="H48" s="150">
        <v>2</v>
      </c>
      <c r="I48" s="150"/>
      <c r="J48" s="150"/>
      <c r="K48" s="150"/>
      <c r="L48" s="150">
        <v>1</v>
      </c>
      <c r="M48" s="150"/>
      <c r="N48" s="150"/>
      <c r="O48" s="150"/>
      <c r="P48" s="150"/>
      <c r="Q48" s="150"/>
      <c r="R48" s="150"/>
      <c r="S48" s="149"/>
      <c r="T48" s="149">
        <v>1</v>
      </c>
      <c r="U48" s="149">
        <v>1</v>
      </c>
      <c r="V48" s="149">
        <v>1</v>
      </c>
      <c r="W48" s="149"/>
      <c r="X48" s="149"/>
      <c r="Y48" s="149"/>
      <c r="Z48" s="149">
        <v>1</v>
      </c>
      <c r="AA48" s="149"/>
      <c r="AB48" s="149"/>
      <c r="AC48" s="149"/>
      <c r="AD48" s="149"/>
      <c r="AE48" s="149"/>
      <c r="AF48" s="149"/>
      <c r="AG48" s="149"/>
      <c r="AH48" s="149"/>
      <c r="AI48" s="149">
        <v>10</v>
      </c>
    </row>
    <row r="49" spans="2:35" x14ac:dyDescent="0.25">
      <c r="B49" s="12">
        <v>11</v>
      </c>
      <c r="C49" s="150"/>
      <c r="D49" s="150"/>
      <c r="E49" s="150">
        <v>1</v>
      </c>
      <c r="F49" s="150">
        <v>1</v>
      </c>
      <c r="G49" s="150">
        <v>2</v>
      </c>
      <c r="H49" s="150"/>
      <c r="I49" s="150"/>
      <c r="J49" s="150"/>
      <c r="K49" s="150"/>
      <c r="L49" s="150"/>
      <c r="M49" s="150"/>
      <c r="N49" s="150">
        <v>1</v>
      </c>
      <c r="O49" s="150">
        <v>3</v>
      </c>
      <c r="P49" s="150"/>
      <c r="Q49" s="150"/>
      <c r="R49" s="150"/>
      <c r="S49" s="149"/>
      <c r="T49" s="149"/>
      <c r="U49" s="149"/>
      <c r="V49" s="149"/>
      <c r="W49" s="149">
        <v>1</v>
      </c>
      <c r="X49" s="149"/>
      <c r="Y49" s="149"/>
      <c r="Z49" s="149">
        <v>10</v>
      </c>
      <c r="AA49" s="149"/>
      <c r="AB49" s="149"/>
      <c r="AC49" s="149"/>
      <c r="AD49" s="149"/>
      <c r="AE49" s="149"/>
      <c r="AF49" s="149"/>
      <c r="AG49" s="149"/>
      <c r="AH49" s="149"/>
      <c r="AI49" s="149">
        <v>19</v>
      </c>
    </row>
    <row r="50" spans="2:35" x14ac:dyDescent="0.25">
      <c r="B50" s="12">
        <v>12</v>
      </c>
      <c r="C50" s="150"/>
      <c r="D50" s="150"/>
      <c r="E50" s="150">
        <v>1</v>
      </c>
      <c r="F50" s="150"/>
      <c r="G50" s="150"/>
      <c r="H50" s="150">
        <v>2</v>
      </c>
      <c r="I50" s="150"/>
      <c r="J50" s="150"/>
      <c r="K50" s="150"/>
      <c r="L50" s="150"/>
      <c r="M50" s="150"/>
      <c r="N50" s="150">
        <v>1</v>
      </c>
      <c r="O50" s="150">
        <v>1</v>
      </c>
      <c r="P50" s="150"/>
      <c r="Q50" s="150"/>
      <c r="R50" s="150">
        <v>1</v>
      </c>
      <c r="S50" s="149"/>
      <c r="T50" s="149"/>
      <c r="U50" s="149">
        <v>1</v>
      </c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>
        <v>1</v>
      </c>
      <c r="AG50" s="149">
        <v>1</v>
      </c>
      <c r="AH50" s="149"/>
      <c r="AI50" s="149">
        <v>9</v>
      </c>
    </row>
    <row r="51" spans="2:35" x14ac:dyDescent="0.25">
      <c r="B51" s="11" t="s">
        <v>735</v>
      </c>
      <c r="C51" s="150">
        <v>31</v>
      </c>
      <c r="D51" s="150">
        <v>13</v>
      </c>
      <c r="E51" s="150">
        <v>30</v>
      </c>
      <c r="F51" s="150">
        <v>15</v>
      </c>
      <c r="G51" s="150">
        <v>24</v>
      </c>
      <c r="H51" s="150">
        <v>22</v>
      </c>
      <c r="I51" s="150">
        <v>4</v>
      </c>
      <c r="J51" s="150">
        <v>9</v>
      </c>
      <c r="K51" s="150">
        <v>6</v>
      </c>
      <c r="L51" s="150">
        <v>33</v>
      </c>
      <c r="M51" s="150">
        <v>5</v>
      </c>
      <c r="N51" s="150">
        <v>4</v>
      </c>
      <c r="O51" s="150">
        <v>21</v>
      </c>
      <c r="P51" s="150">
        <v>2</v>
      </c>
      <c r="Q51" s="150">
        <v>3</v>
      </c>
      <c r="R51" s="150">
        <v>4</v>
      </c>
      <c r="S51" s="149">
        <v>2</v>
      </c>
      <c r="T51" s="149">
        <v>9</v>
      </c>
      <c r="U51" s="149">
        <v>5</v>
      </c>
      <c r="V51" s="149">
        <v>6</v>
      </c>
      <c r="W51" s="149">
        <v>3</v>
      </c>
      <c r="X51" s="149">
        <v>2</v>
      </c>
      <c r="Y51" s="149">
        <v>7</v>
      </c>
      <c r="Z51" s="149">
        <v>21</v>
      </c>
      <c r="AA51" s="149">
        <v>2</v>
      </c>
      <c r="AB51" s="149">
        <v>3</v>
      </c>
      <c r="AC51" s="149">
        <v>2</v>
      </c>
      <c r="AD51" s="149">
        <v>2</v>
      </c>
      <c r="AE51" s="149">
        <v>7</v>
      </c>
      <c r="AF51" s="149">
        <v>10</v>
      </c>
      <c r="AG51" s="149">
        <v>8</v>
      </c>
      <c r="AH51" s="149">
        <v>3</v>
      </c>
      <c r="AI51" s="149">
        <v>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6AB4-87AB-481A-A086-75F2AA40F931}">
  <dimension ref="A1:BG41"/>
  <sheetViews>
    <sheetView showGridLines="0" zoomScale="50" zoomScaleNormal="50" workbookViewId="0">
      <selection activeCell="AH10" sqref="AH10"/>
    </sheetView>
  </sheetViews>
  <sheetFormatPr baseColWidth="10" defaultRowHeight="15" x14ac:dyDescent="0.25"/>
  <cols>
    <col min="1" max="1" width="7.140625" style="21" customWidth="1"/>
    <col min="2" max="2" width="2.7109375" customWidth="1"/>
    <col min="3" max="3" width="20.28515625" bestFit="1" customWidth="1"/>
    <col min="4" max="4" width="9.7109375" bestFit="1" customWidth="1"/>
    <col min="5" max="5" width="5" bestFit="1" customWidth="1"/>
    <col min="6" max="6" width="8.85546875" customWidth="1"/>
    <col min="7" max="7" width="9" bestFit="1" customWidth="1"/>
    <col min="8" max="8" width="8.42578125" bestFit="1" customWidth="1"/>
    <col min="9" max="9" width="10.140625" bestFit="1" customWidth="1"/>
    <col min="10" max="10" width="10.28515625" bestFit="1" customWidth="1"/>
    <col min="11" max="11" width="6.140625" bestFit="1" customWidth="1"/>
    <col min="12" max="12" width="8.5703125" bestFit="1" customWidth="1"/>
    <col min="13" max="13" width="8.85546875" bestFit="1" customWidth="1"/>
    <col min="14" max="14" width="4.28515625" customWidth="1"/>
    <col min="15" max="15" width="7.140625" bestFit="1" customWidth="1"/>
    <col min="16" max="16" width="8.7109375" bestFit="1" customWidth="1"/>
    <col min="17" max="17" width="7.140625" bestFit="1" customWidth="1"/>
    <col min="18" max="19" width="10.7109375" bestFit="1" customWidth="1"/>
    <col min="20" max="20" width="10.5703125" bestFit="1" customWidth="1"/>
    <col min="21" max="21" width="9.28515625" bestFit="1" customWidth="1"/>
    <col min="22" max="22" width="8.85546875" bestFit="1" customWidth="1"/>
    <col min="23" max="23" width="10.42578125" bestFit="1" customWidth="1"/>
    <col min="24" max="24" width="9.140625" bestFit="1" customWidth="1"/>
    <col min="25" max="25" width="4.28515625" bestFit="1" customWidth="1"/>
    <col min="26" max="26" width="4.140625" bestFit="1" customWidth="1"/>
    <col min="27" max="28" width="10" bestFit="1" customWidth="1"/>
    <col min="29" max="29" width="10.28515625" bestFit="1" customWidth="1"/>
    <col min="30" max="30" width="9.28515625" bestFit="1" customWidth="1"/>
    <col min="31" max="31" width="4" customWidth="1"/>
    <col min="32" max="32" width="10.5703125" bestFit="1" customWidth="1"/>
    <col min="33" max="33" width="10.42578125" bestFit="1" customWidth="1"/>
    <col min="34" max="34" width="8.85546875" bestFit="1" customWidth="1"/>
    <col min="35" max="35" width="3.42578125" bestFit="1" customWidth="1"/>
    <col min="36" max="36" width="9.140625" bestFit="1" customWidth="1"/>
    <col min="37" max="37" width="7" bestFit="1" customWidth="1"/>
  </cols>
  <sheetData>
    <row r="1" spans="2:59" s="21" customFormat="1" ht="33.75" customHeight="1" x14ac:dyDescent="0.25"/>
    <row r="2" spans="2:59" ht="21.75" customHeight="1" x14ac:dyDescent="0.25"/>
    <row r="3" spans="2:59" ht="47.85" customHeight="1" x14ac:dyDescent="0.25">
      <c r="B3" s="130" t="s">
        <v>777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4"/>
    </row>
    <row r="5" spans="2:59" ht="17.25" customHeight="1" x14ac:dyDescent="0.2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</row>
    <row r="6" spans="2:59" x14ac:dyDescent="0.25">
      <c r="B6" s="100"/>
      <c r="N6" s="100"/>
      <c r="AE6" s="100"/>
      <c r="AZ6" s="18" t="s">
        <v>758</v>
      </c>
    </row>
    <row r="7" spans="2:59" x14ac:dyDescent="0.25">
      <c r="B7" s="100"/>
      <c r="N7" s="100"/>
      <c r="AE7" s="100"/>
      <c r="AZ7" s="133" t="s">
        <v>759</v>
      </c>
      <c r="BA7" s="133"/>
      <c r="BB7" s="133"/>
      <c r="BC7" s="133"/>
      <c r="BD7" s="133"/>
      <c r="BE7" s="133"/>
      <c r="BF7" s="133"/>
      <c r="BG7" s="133"/>
    </row>
    <row r="8" spans="2:59" x14ac:dyDescent="0.25">
      <c r="B8" s="100"/>
      <c r="N8" s="100"/>
      <c r="AE8" s="100"/>
      <c r="AZ8" s="131" t="s">
        <v>760</v>
      </c>
      <c r="BA8" s="131"/>
      <c r="BB8" s="131"/>
      <c r="BC8" s="131"/>
      <c r="BD8" s="131"/>
      <c r="BE8" s="131"/>
      <c r="BF8" s="131"/>
      <c r="BG8" s="131"/>
    </row>
    <row r="9" spans="2:59" ht="56.1" customHeight="1" x14ac:dyDescent="0.25">
      <c r="B9" s="100"/>
      <c r="N9" s="100"/>
      <c r="AE9" s="100"/>
      <c r="AZ9" s="132" t="s">
        <v>761</v>
      </c>
      <c r="BA9" s="132"/>
      <c r="BB9" s="132"/>
      <c r="BC9" s="132"/>
      <c r="BD9" s="132"/>
      <c r="BE9" s="132"/>
      <c r="BF9" s="132"/>
      <c r="BG9" s="132"/>
    </row>
    <row r="10" spans="2:59" ht="29.85" customHeight="1" x14ac:dyDescent="0.25">
      <c r="B10" s="100"/>
      <c r="N10" s="100"/>
      <c r="AE10" s="100"/>
    </row>
    <row r="11" spans="2:59" x14ac:dyDescent="0.25">
      <c r="B11" s="100"/>
      <c r="N11" s="100"/>
      <c r="AE11" s="100"/>
    </row>
    <row r="12" spans="2:59" x14ac:dyDescent="0.25">
      <c r="B12" s="100"/>
      <c r="N12" s="100"/>
      <c r="AE12" s="100"/>
    </row>
    <row r="13" spans="2:59" x14ac:dyDescent="0.25">
      <c r="B13" s="100"/>
      <c r="N13" s="100"/>
      <c r="AE13" s="100"/>
    </row>
    <row r="14" spans="2:59" x14ac:dyDescent="0.25">
      <c r="B14" s="100"/>
      <c r="N14" s="100"/>
      <c r="AE14" s="100"/>
    </row>
    <row r="15" spans="2:59" x14ac:dyDescent="0.25">
      <c r="B15" s="100"/>
      <c r="N15" s="100"/>
      <c r="AE15" s="100"/>
    </row>
    <row r="16" spans="2:59" x14ac:dyDescent="0.25">
      <c r="B16" s="100"/>
      <c r="N16" s="100"/>
      <c r="AE16" s="100"/>
    </row>
    <row r="17" spans="2:31" x14ac:dyDescent="0.25">
      <c r="B17" s="100"/>
      <c r="N17" s="100"/>
      <c r="AE17" s="100"/>
    </row>
    <row r="18" spans="2:31" x14ac:dyDescent="0.25">
      <c r="B18" s="100"/>
      <c r="N18" s="100"/>
      <c r="AE18" s="100"/>
    </row>
    <row r="19" spans="2:31" x14ac:dyDescent="0.25">
      <c r="B19" s="100"/>
      <c r="N19" s="100"/>
      <c r="AE19" s="100"/>
    </row>
    <row r="20" spans="2:31" x14ac:dyDescent="0.25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</row>
    <row r="21" spans="2:31" x14ac:dyDescent="0.25">
      <c r="B21" s="100"/>
      <c r="N21" s="100"/>
      <c r="AE21" s="100"/>
    </row>
    <row r="22" spans="2:31" x14ac:dyDescent="0.25">
      <c r="B22" s="100"/>
      <c r="N22" s="100"/>
      <c r="AE22" s="100"/>
    </row>
    <row r="23" spans="2:31" x14ac:dyDescent="0.25">
      <c r="B23" s="100"/>
      <c r="N23" s="100"/>
      <c r="AE23" s="100"/>
    </row>
    <row r="24" spans="2:31" x14ac:dyDescent="0.25">
      <c r="B24" s="100"/>
      <c r="N24" s="100"/>
      <c r="AE24" s="100"/>
    </row>
    <row r="25" spans="2:31" x14ac:dyDescent="0.25">
      <c r="B25" s="100"/>
      <c r="N25" s="100"/>
      <c r="AE25" s="100"/>
    </row>
    <row r="26" spans="2:31" x14ac:dyDescent="0.25">
      <c r="B26" s="100"/>
      <c r="N26" s="100"/>
      <c r="AE26" s="100"/>
    </row>
    <row r="27" spans="2:31" x14ac:dyDescent="0.25">
      <c r="B27" s="100"/>
      <c r="N27" s="100"/>
      <c r="AE27" s="100"/>
    </row>
    <row r="28" spans="2:31" x14ac:dyDescent="0.25">
      <c r="B28" s="100"/>
      <c r="N28" s="100"/>
      <c r="AE28" s="100"/>
    </row>
    <row r="29" spans="2:31" x14ac:dyDescent="0.25">
      <c r="B29" s="100"/>
      <c r="N29" s="100"/>
      <c r="AE29" s="100"/>
    </row>
    <row r="30" spans="2:31" x14ac:dyDescent="0.25">
      <c r="B30" s="100"/>
      <c r="N30" s="100"/>
      <c r="AE30" s="100"/>
    </row>
    <row r="31" spans="2:31" x14ac:dyDescent="0.25">
      <c r="B31" s="100"/>
      <c r="N31" s="100"/>
      <c r="AE31" s="100"/>
    </row>
    <row r="32" spans="2:31" x14ac:dyDescent="0.25">
      <c r="B32" s="100"/>
      <c r="N32" s="100"/>
      <c r="AE32" s="100"/>
    </row>
    <row r="33" spans="2:31" x14ac:dyDescent="0.25">
      <c r="B33" s="100"/>
      <c r="N33" s="100"/>
      <c r="AE33" s="100"/>
    </row>
    <row r="34" spans="2:31" x14ac:dyDescent="0.25">
      <c r="B34" s="100"/>
      <c r="N34" s="100"/>
      <c r="AE34" s="100"/>
    </row>
    <row r="35" spans="2:31" x14ac:dyDescent="0.25">
      <c r="B35" s="100"/>
      <c r="N35" s="100"/>
      <c r="AE35" s="100"/>
    </row>
    <row r="36" spans="2:31" x14ac:dyDescent="0.25">
      <c r="B36" s="100"/>
      <c r="N36" s="100"/>
      <c r="AE36" s="100"/>
    </row>
    <row r="37" spans="2:31" x14ac:dyDescent="0.25">
      <c r="B37" s="100"/>
      <c r="N37" s="100"/>
      <c r="AE37" s="100"/>
    </row>
    <row r="38" spans="2:31" x14ac:dyDescent="0.25">
      <c r="B38" s="100"/>
      <c r="N38" s="100"/>
      <c r="AE38" s="100"/>
    </row>
    <row r="39" spans="2:31" x14ac:dyDescent="0.25">
      <c r="B39" s="100"/>
      <c r="N39" s="100"/>
      <c r="AE39" s="100"/>
    </row>
    <row r="40" spans="2:31" x14ac:dyDescent="0.25">
      <c r="B40" s="100"/>
      <c r="N40" s="100"/>
      <c r="AE40" s="100"/>
    </row>
    <row r="41" spans="2:31" x14ac:dyDescent="0.25"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</row>
  </sheetData>
  <mergeCells count="4">
    <mergeCell ref="AZ8:BG8"/>
    <mergeCell ref="AZ9:BG9"/>
    <mergeCell ref="AZ7:BG7"/>
    <mergeCell ref="B3:AE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F3E2-E01F-4248-8C7C-EBFD2CCDBDBE}">
  <dimension ref="A1:S157"/>
  <sheetViews>
    <sheetView showGridLines="0" workbookViewId="0"/>
  </sheetViews>
  <sheetFormatPr baseColWidth="10" defaultRowHeight="15" x14ac:dyDescent="0.25"/>
  <cols>
    <col min="1" max="1" width="4.140625" style="21" customWidth="1"/>
    <col min="2" max="2" width="22.140625" bestFit="1" customWidth="1"/>
    <col min="3" max="3" width="9.7109375" bestFit="1" customWidth="1"/>
    <col min="4" max="4" width="4.85546875" bestFit="1" customWidth="1"/>
    <col min="8" max="8" width="9.85546875" bestFit="1" customWidth="1"/>
    <col min="9" max="9" width="4.85546875" bestFit="1" customWidth="1"/>
    <col min="13" max="13" width="23.5703125" bestFit="1" customWidth="1"/>
    <col min="14" max="14" width="4.85546875" bestFit="1" customWidth="1"/>
    <col min="17" max="17" width="23.5703125" bestFit="1" customWidth="1"/>
    <col min="18" max="18" width="9.85546875" bestFit="1" customWidth="1"/>
  </cols>
  <sheetData>
    <row r="1" spans="2:19" s="21" customFormat="1" x14ac:dyDescent="0.25"/>
    <row r="3" spans="2:19" x14ac:dyDescent="0.25">
      <c r="B3" s="135" t="s">
        <v>776</v>
      </c>
      <c r="C3" s="135"/>
      <c r="D3" s="135"/>
    </row>
    <row r="5" spans="2:19" x14ac:dyDescent="0.25">
      <c r="B5" s="10" t="s">
        <v>739</v>
      </c>
      <c r="G5" s="10" t="s">
        <v>771</v>
      </c>
      <c r="H5" t="s">
        <v>738</v>
      </c>
      <c r="L5" s="10" t="s">
        <v>771</v>
      </c>
      <c r="M5" t="s">
        <v>738</v>
      </c>
      <c r="Q5" s="14" t="s">
        <v>772</v>
      </c>
      <c r="R5" t="s">
        <v>738</v>
      </c>
    </row>
    <row r="6" spans="2:19" ht="30" x14ac:dyDescent="0.25">
      <c r="B6" s="10" t="s">
        <v>643</v>
      </c>
      <c r="C6" s="14" t="s">
        <v>772</v>
      </c>
      <c r="D6" s="15" t="s">
        <v>737</v>
      </c>
      <c r="Q6" s="10" t="s">
        <v>771</v>
      </c>
      <c r="R6" t="s">
        <v>738</v>
      </c>
    </row>
    <row r="7" spans="2:19" x14ac:dyDescent="0.25">
      <c r="B7" t="s">
        <v>231</v>
      </c>
      <c r="C7" s="16">
        <v>2019</v>
      </c>
      <c r="D7" s="149">
        <v>40</v>
      </c>
      <c r="G7" s="10" t="s">
        <v>739</v>
      </c>
      <c r="L7" s="10" t="s">
        <v>739</v>
      </c>
    </row>
    <row r="8" spans="2:19" ht="30" x14ac:dyDescent="0.25">
      <c r="C8" s="13">
        <v>2020</v>
      </c>
      <c r="D8" s="149">
        <v>19</v>
      </c>
      <c r="G8" s="98" t="s">
        <v>766</v>
      </c>
      <c r="H8" s="14" t="s">
        <v>772</v>
      </c>
      <c r="I8" s="15" t="s">
        <v>737</v>
      </c>
      <c r="L8" s="14" t="s">
        <v>772</v>
      </c>
      <c r="M8" s="10" t="s">
        <v>769</v>
      </c>
      <c r="N8" s="15" t="s">
        <v>737</v>
      </c>
      <c r="Q8" s="10" t="s">
        <v>739</v>
      </c>
    </row>
    <row r="9" spans="2:19" x14ac:dyDescent="0.25">
      <c r="C9" s="13">
        <v>2021</v>
      </c>
      <c r="D9" s="149">
        <v>9</v>
      </c>
      <c r="G9" t="s">
        <v>645</v>
      </c>
      <c r="H9" s="16">
        <v>2019</v>
      </c>
      <c r="I9" s="149">
        <v>31</v>
      </c>
      <c r="L9" s="16">
        <v>2019</v>
      </c>
      <c r="M9" t="s">
        <v>719</v>
      </c>
      <c r="N9" s="149">
        <v>19</v>
      </c>
      <c r="Q9" s="10" t="s">
        <v>769</v>
      </c>
      <c r="R9" s="15" t="s">
        <v>737</v>
      </c>
    </row>
    <row r="10" spans="2:19" x14ac:dyDescent="0.25">
      <c r="C10" s="13">
        <v>2022</v>
      </c>
      <c r="D10" s="149">
        <v>7</v>
      </c>
      <c r="H10" s="13">
        <v>2020</v>
      </c>
      <c r="I10" s="149">
        <v>33</v>
      </c>
      <c r="L10" s="17"/>
      <c r="M10" t="s">
        <v>718</v>
      </c>
      <c r="N10" s="149">
        <v>15</v>
      </c>
      <c r="Q10" t="s">
        <v>756</v>
      </c>
      <c r="R10" s="149">
        <v>89</v>
      </c>
      <c r="S10" s="94">
        <f t="shared" ref="S10:S19" si="0">R10/$R$19</f>
        <v>44.5</v>
      </c>
    </row>
    <row r="11" spans="2:19" x14ac:dyDescent="0.25">
      <c r="B11" t="s">
        <v>745</v>
      </c>
      <c r="D11" s="149">
        <v>75</v>
      </c>
      <c r="E11" s="94"/>
      <c r="H11" s="13">
        <v>2021</v>
      </c>
      <c r="I11" s="149">
        <v>30</v>
      </c>
      <c r="L11" s="17"/>
      <c r="M11" t="s">
        <v>723</v>
      </c>
      <c r="N11" s="149">
        <v>10</v>
      </c>
      <c r="Q11" t="s">
        <v>719</v>
      </c>
      <c r="R11" s="149">
        <v>79</v>
      </c>
      <c r="S11" s="94">
        <f t="shared" si="0"/>
        <v>39.5</v>
      </c>
    </row>
    <row r="12" spans="2:19" x14ac:dyDescent="0.25">
      <c r="B12" t="s">
        <v>672</v>
      </c>
      <c r="C12" s="16">
        <v>2019</v>
      </c>
      <c r="D12" s="149">
        <v>1</v>
      </c>
      <c r="H12" s="13">
        <v>2022</v>
      </c>
      <c r="I12" s="149">
        <v>27</v>
      </c>
      <c r="L12" s="17"/>
      <c r="M12" t="s">
        <v>650</v>
      </c>
      <c r="N12" s="149">
        <v>7</v>
      </c>
      <c r="Q12" t="s">
        <v>718</v>
      </c>
      <c r="R12" s="149">
        <v>45</v>
      </c>
      <c r="S12" s="94">
        <f t="shared" si="0"/>
        <v>22.5</v>
      </c>
    </row>
    <row r="13" spans="2:19" x14ac:dyDescent="0.25">
      <c r="C13" s="13">
        <v>2020</v>
      </c>
      <c r="D13" s="149">
        <v>10</v>
      </c>
      <c r="H13" s="13">
        <v>2023</v>
      </c>
      <c r="I13" s="149">
        <v>12</v>
      </c>
      <c r="L13" s="17"/>
      <c r="M13" t="s">
        <v>756</v>
      </c>
      <c r="N13" s="149">
        <v>7</v>
      </c>
      <c r="Q13" t="s">
        <v>651</v>
      </c>
      <c r="R13" s="149">
        <v>40</v>
      </c>
      <c r="S13" s="94">
        <f t="shared" si="0"/>
        <v>20</v>
      </c>
    </row>
    <row r="14" spans="2:19" x14ac:dyDescent="0.25">
      <c r="C14" s="13">
        <v>2021</v>
      </c>
      <c r="D14" s="149">
        <v>12</v>
      </c>
      <c r="G14" t="s">
        <v>749</v>
      </c>
      <c r="I14" s="149">
        <v>133</v>
      </c>
      <c r="L14" s="17"/>
      <c r="M14" t="s">
        <v>720</v>
      </c>
      <c r="N14" s="149">
        <v>5</v>
      </c>
      <c r="Q14" t="s">
        <v>650</v>
      </c>
      <c r="R14" s="149">
        <v>39</v>
      </c>
      <c r="S14" s="94">
        <f t="shared" si="0"/>
        <v>19.5</v>
      </c>
    </row>
    <row r="15" spans="2:19" x14ac:dyDescent="0.25">
      <c r="C15" s="13">
        <v>2022</v>
      </c>
      <c r="D15" s="149">
        <v>5</v>
      </c>
      <c r="G15" t="s">
        <v>652</v>
      </c>
      <c r="H15" s="16">
        <v>2019</v>
      </c>
      <c r="I15" s="149">
        <v>4</v>
      </c>
      <c r="L15" s="17"/>
      <c r="M15" t="s">
        <v>651</v>
      </c>
      <c r="N15" s="149">
        <v>2</v>
      </c>
      <c r="Q15" t="s">
        <v>723</v>
      </c>
      <c r="R15" s="149">
        <v>26</v>
      </c>
      <c r="S15" s="94">
        <f t="shared" si="0"/>
        <v>13</v>
      </c>
    </row>
    <row r="16" spans="2:19" x14ac:dyDescent="0.25">
      <c r="B16" t="s">
        <v>746</v>
      </c>
      <c r="D16" s="149">
        <v>28</v>
      </c>
      <c r="E16" s="94"/>
      <c r="H16" s="13">
        <v>2020</v>
      </c>
      <c r="I16" s="149">
        <v>15</v>
      </c>
      <c r="L16" s="13" t="s">
        <v>741</v>
      </c>
      <c r="N16" s="149">
        <v>65</v>
      </c>
      <c r="Q16" t="s">
        <v>180</v>
      </c>
      <c r="R16" s="149">
        <v>11</v>
      </c>
      <c r="S16" s="94">
        <f t="shared" si="0"/>
        <v>5.5</v>
      </c>
    </row>
    <row r="17" spans="2:19" x14ac:dyDescent="0.25">
      <c r="B17" t="s">
        <v>674</v>
      </c>
      <c r="C17" s="16">
        <v>2019</v>
      </c>
      <c r="D17" s="149">
        <v>24</v>
      </c>
      <c r="H17" s="13">
        <v>2021</v>
      </c>
      <c r="I17" s="149">
        <v>11</v>
      </c>
      <c r="L17" s="13">
        <v>2020</v>
      </c>
      <c r="M17" t="s">
        <v>756</v>
      </c>
      <c r="N17" s="149">
        <v>38</v>
      </c>
      <c r="Q17" t="s">
        <v>720</v>
      </c>
      <c r="R17" s="149">
        <v>9</v>
      </c>
      <c r="S17" s="94">
        <f t="shared" si="0"/>
        <v>4.5</v>
      </c>
    </row>
    <row r="18" spans="2:19" x14ac:dyDescent="0.25">
      <c r="C18" s="13">
        <v>2020</v>
      </c>
      <c r="D18" s="149">
        <v>78</v>
      </c>
      <c r="H18" s="13">
        <v>2022</v>
      </c>
      <c r="I18" s="149">
        <v>22</v>
      </c>
      <c r="M18" t="s">
        <v>719</v>
      </c>
      <c r="N18" s="149">
        <v>20</v>
      </c>
      <c r="Q18" t="s">
        <v>780</v>
      </c>
      <c r="R18" s="149">
        <v>3</v>
      </c>
      <c r="S18" s="94">
        <f t="shared" si="0"/>
        <v>1.5</v>
      </c>
    </row>
    <row r="19" spans="2:19" x14ac:dyDescent="0.25">
      <c r="C19" s="13">
        <v>2021</v>
      </c>
      <c r="D19" s="149">
        <v>49</v>
      </c>
      <c r="H19" s="13">
        <v>2023</v>
      </c>
      <c r="I19" s="149">
        <v>3</v>
      </c>
      <c r="M19" t="s">
        <v>650</v>
      </c>
      <c r="N19" s="149">
        <v>17</v>
      </c>
      <c r="Q19" t="s">
        <v>726</v>
      </c>
      <c r="R19" s="149">
        <v>2</v>
      </c>
      <c r="S19" s="94">
        <f t="shared" si="0"/>
        <v>1</v>
      </c>
    </row>
    <row r="20" spans="2:19" x14ac:dyDescent="0.25">
      <c r="C20" s="13">
        <v>2022</v>
      </c>
      <c r="D20" s="149">
        <v>61</v>
      </c>
      <c r="G20" t="s">
        <v>750</v>
      </c>
      <c r="I20" s="149">
        <v>55</v>
      </c>
      <c r="M20" t="s">
        <v>718</v>
      </c>
      <c r="N20" s="149">
        <v>12</v>
      </c>
      <c r="Q20" t="s">
        <v>854</v>
      </c>
      <c r="R20" s="149">
        <v>1</v>
      </c>
    </row>
    <row r="21" spans="2:19" x14ac:dyDescent="0.25">
      <c r="C21" s="13">
        <v>2023</v>
      </c>
      <c r="D21" s="149">
        <v>23</v>
      </c>
      <c r="G21" t="s">
        <v>653</v>
      </c>
      <c r="H21" s="16">
        <v>2019</v>
      </c>
      <c r="I21" s="149">
        <v>6</v>
      </c>
      <c r="M21" t="s">
        <v>651</v>
      </c>
      <c r="N21" s="149">
        <v>11</v>
      </c>
      <c r="Q21" t="s">
        <v>857</v>
      </c>
      <c r="R21" s="149">
        <v>1</v>
      </c>
    </row>
    <row r="22" spans="2:19" x14ac:dyDescent="0.25">
      <c r="B22" t="s">
        <v>747</v>
      </c>
      <c r="D22" s="149">
        <v>235</v>
      </c>
      <c r="E22" s="94"/>
      <c r="H22" s="13">
        <v>2020</v>
      </c>
      <c r="I22" s="149">
        <v>3</v>
      </c>
      <c r="M22" t="s">
        <v>723</v>
      </c>
      <c r="N22" s="149">
        <v>4</v>
      </c>
      <c r="Q22" t="s">
        <v>735</v>
      </c>
      <c r="R22" s="149">
        <v>345</v>
      </c>
    </row>
    <row r="23" spans="2:19" x14ac:dyDescent="0.25">
      <c r="B23" t="s">
        <v>664</v>
      </c>
      <c r="C23" s="13">
        <v>2021</v>
      </c>
      <c r="D23" s="149">
        <v>2</v>
      </c>
      <c r="H23" s="13">
        <v>2021</v>
      </c>
      <c r="I23" s="149">
        <v>3</v>
      </c>
      <c r="M23" t="s">
        <v>180</v>
      </c>
      <c r="N23" s="149">
        <v>3</v>
      </c>
    </row>
    <row r="24" spans="2:19" x14ac:dyDescent="0.25">
      <c r="C24" s="13">
        <v>2022</v>
      </c>
      <c r="D24" s="149">
        <v>2</v>
      </c>
      <c r="H24" s="13">
        <v>2022</v>
      </c>
      <c r="I24" s="149">
        <v>4</v>
      </c>
      <c r="M24" t="s">
        <v>720</v>
      </c>
      <c r="N24" s="149">
        <v>2</v>
      </c>
    </row>
    <row r="25" spans="2:19" x14ac:dyDescent="0.25">
      <c r="B25" t="s">
        <v>748</v>
      </c>
      <c r="D25" s="149">
        <v>4</v>
      </c>
      <c r="G25" t="s">
        <v>751</v>
      </c>
      <c r="I25" s="149">
        <v>16</v>
      </c>
      <c r="L25" s="13" t="s">
        <v>742</v>
      </c>
      <c r="N25" s="149">
        <v>107</v>
      </c>
    </row>
    <row r="26" spans="2:19" x14ac:dyDescent="0.25">
      <c r="B26" t="s">
        <v>780</v>
      </c>
      <c r="C26" s="13"/>
      <c r="D26" s="149">
        <v>3</v>
      </c>
      <c r="E26" s="94"/>
      <c r="G26" t="s">
        <v>654</v>
      </c>
      <c r="H26" s="16">
        <v>2019</v>
      </c>
      <c r="I26" s="149">
        <v>9</v>
      </c>
      <c r="L26" s="13">
        <v>2021</v>
      </c>
      <c r="M26" t="s">
        <v>719</v>
      </c>
      <c r="N26" s="149">
        <v>26</v>
      </c>
    </row>
    <row r="27" spans="2:19" x14ac:dyDescent="0.25">
      <c r="B27" t="s">
        <v>781</v>
      </c>
      <c r="D27" s="149">
        <v>3</v>
      </c>
      <c r="H27" s="13">
        <v>2020</v>
      </c>
      <c r="I27" s="149">
        <v>12</v>
      </c>
      <c r="M27" t="s">
        <v>756</v>
      </c>
      <c r="N27" s="149">
        <v>17</v>
      </c>
    </row>
    <row r="28" spans="2:19" x14ac:dyDescent="0.25">
      <c r="B28" t="s">
        <v>735</v>
      </c>
      <c r="D28" s="149">
        <v>345</v>
      </c>
      <c r="H28" s="13">
        <v>2021</v>
      </c>
      <c r="I28" s="149">
        <v>5</v>
      </c>
      <c r="M28" t="s">
        <v>723</v>
      </c>
      <c r="N28" s="149">
        <v>7</v>
      </c>
    </row>
    <row r="29" spans="2:19" x14ac:dyDescent="0.25">
      <c r="H29" s="13">
        <v>2022</v>
      </c>
      <c r="I29" s="149">
        <v>1</v>
      </c>
      <c r="M29" t="s">
        <v>651</v>
      </c>
      <c r="N29" s="149">
        <v>7</v>
      </c>
    </row>
    <row r="30" spans="2:19" x14ac:dyDescent="0.25">
      <c r="H30" s="13">
        <v>2023</v>
      </c>
      <c r="I30" s="149">
        <v>3</v>
      </c>
      <c r="M30" t="s">
        <v>650</v>
      </c>
      <c r="N30" s="149">
        <v>6</v>
      </c>
    </row>
    <row r="31" spans="2:19" x14ac:dyDescent="0.25">
      <c r="G31" t="s">
        <v>752</v>
      </c>
      <c r="I31" s="149">
        <v>30</v>
      </c>
      <c r="M31" t="s">
        <v>718</v>
      </c>
      <c r="N31" s="149">
        <v>5</v>
      </c>
    </row>
    <row r="32" spans="2:19" x14ac:dyDescent="0.25">
      <c r="G32" t="s">
        <v>644</v>
      </c>
      <c r="H32" s="16">
        <v>2019</v>
      </c>
      <c r="I32" s="149">
        <v>12</v>
      </c>
      <c r="M32" t="s">
        <v>180</v>
      </c>
      <c r="N32" s="149">
        <v>3</v>
      </c>
    </row>
    <row r="33" spans="7:14" x14ac:dyDescent="0.25">
      <c r="H33" s="13">
        <v>2020</v>
      </c>
      <c r="I33" s="149">
        <v>38</v>
      </c>
      <c r="M33" t="s">
        <v>720</v>
      </c>
      <c r="N33" s="149">
        <v>1</v>
      </c>
    </row>
    <row r="34" spans="7:14" x14ac:dyDescent="0.25">
      <c r="H34" s="13">
        <v>2021</v>
      </c>
      <c r="I34" s="149">
        <v>19</v>
      </c>
      <c r="L34" s="13" t="s">
        <v>743</v>
      </c>
      <c r="N34" s="149">
        <v>72</v>
      </c>
    </row>
    <row r="35" spans="7:14" x14ac:dyDescent="0.25">
      <c r="H35" s="13">
        <v>2022</v>
      </c>
      <c r="I35" s="149">
        <v>11</v>
      </c>
      <c r="L35" s="13">
        <v>2022</v>
      </c>
      <c r="M35" t="s">
        <v>756</v>
      </c>
      <c r="N35" s="149">
        <v>24</v>
      </c>
    </row>
    <row r="36" spans="7:14" x14ac:dyDescent="0.25">
      <c r="H36" s="13">
        <v>2023</v>
      </c>
      <c r="I36" s="149">
        <v>3</v>
      </c>
      <c r="M36" t="s">
        <v>719</v>
      </c>
      <c r="N36" s="149">
        <v>13</v>
      </c>
    </row>
    <row r="37" spans="7:14" x14ac:dyDescent="0.25">
      <c r="G37" t="s">
        <v>753</v>
      </c>
      <c r="I37" s="149">
        <v>83</v>
      </c>
      <c r="M37" t="s">
        <v>651</v>
      </c>
      <c r="N37" s="149">
        <v>13</v>
      </c>
    </row>
    <row r="38" spans="7:14" x14ac:dyDescent="0.25">
      <c r="G38" t="s">
        <v>671</v>
      </c>
      <c r="H38" s="16">
        <v>2019</v>
      </c>
      <c r="I38" s="149">
        <v>3</v>
      </c>
      <c r="M38" t="s">
        <v>718</v>
      </c>
      <c r="N38" s="149">
        <v>10</v>
      </c>
    </row>
    <row r="39" spans="7:14" x14ac:dyDescent="0.25">
      <c r="H39" s="13">
        <v>2020</v>
      </c>
      <c r="I39" s="149">
        <v>4</v>
      </c>
      <c r="M39" t="s">
        <v>650</v>
      </c>
      <c r="N39" s="149">
        <v>5</v>
      </c>
    </row>
    <row r="40" spans="7:14" x14ac:dyDescent="0.25">
      <c r="H40" s="13">
        <v>2021</v>
      </c>
      <c r="I40" s="149">
        <v>3</v>
      </c>
      <c r="M40" t="s">
        <v>180</v>
      </c>
      <c r="N40" s="149">
        <v>4</v>
      </c>
    </row>
    <row r="41" spans="7:14" x14ac:dyDescent="0.25">
      <c r="H41" s="13">
        <v>2022</v>
      </c>
      <c r="I41" s="149">
        <v>10</v>
      </c>
      <c r="M41" t="s">
        <v>723</v>
      </c>
      <c r="N41" s="149">
        <v>3</v>
      </c>
    </row>
    <row r="42" spans="7:14" x14ac:dyDescent="0.25">
      <c r="H42" s="13">
        <v>2023</v>
      </c>
      <c r="I42" s="149">
        <v>1</v>
      </c>
      <c r="M42" t="s">
        <v>726</v>
      </c>
      <c r="N42" s="149">
        <v>2</v>
      </c>
    </row>
    <row r="43" spans="7:14" x14ac:dyDescent="0.25">
      <c r="G43" t="s">
        <v>754</v>
      </c>
      <c r="I43" s="149">
        <v>21</v>
      </c>
      <c r="M43" t="s">
        <v>720</v>
      </c>
      <c r="N43" s="149">
        <v>1</v>
      </c>
    </row>
    <row r="44" spans="7:14" x14ac:dyDescent="0.25">
      <c r="G44" t="s">
        <v>655</v>
      </c>
      <c r="H44" s="13">
        <v>2020</v>
      </c>
      <c r="I44" s="149">
        <v>2</v>
      </c>
      <c r="L44" s="13" t="s">
        <v>744</v>
      </c>
      <c r="N44" s="149">
        <v>75</v>
      </c>
    </row>
    <row r="45" spans="7:14" x14ac:dyDescent="0.25">
      <c r="H45" s="13">
        <v>2021</v>
      </c>
      <c r="I45" s="149">
        <v>1</v>
      </c>
      <c r="L45" s="13">
        <v>2023</v>
      </c>
      <c r="M45" t="s">
        <v>651</v>
      </c>
      <c r="N45" s="149">
        <v>7</v>
      </c>
    </row>
    <row r="46" spans="7:14" x14ac:dyDescent="0.25">
      <c r="H46" s="13">
        <v>2023</v>
      </c>
      <c r="I46" s="149">
        <v>1</v>
      </c>
      <c r="M46" t="s">
        <v>650</v>
      </c>
      <c r="N46" s="149">
        <v>4</v>
      </c>
    </row>
    <row r="47" spans="7:14" x14ac:dyDescent="0.25">
      <c r="G47" t="s">
        <v>755</v>
      </c>
      <c r="I47" s="149">
        <v>4</v>
      </c>
      <c r="M47" t="s">
        <v>756</v>
      </c>
      <c r="N47" s="149">
        <v>3</v>
      </c>
    </row>
    <row r="48" spans="7:14" x14ac:dyDescent="0.25">
      <c r="G48" t="s">
        <v>780</v>
      </c>
      <c r="H48" s="13"/>
      <c r="I48" s="149">
        <v>3</v>
      </c>
      <c r="M48" t="s">
        <v>718</v>
      </c>
      <c r="N48" s="149">
        <v>3</v>
      </c>
    </row>
    <row r="49" spans="5:14" x14ac:dyDescent="0.25">
      <c r="G49" t="s">
        <v>781</v>
      </c>
      <c r="I49" s="149">
        <v>3</v>
      </c>
      <c r="M49" t="s">
        <v>723</v>
      </c>
      <c r="N49" s="149">
        <v>2</v>
      </c>
    </row>
    <row r="50" spans="5:14" x14ac:dyDescent="0.25">
      <c r="G50" t="s">
        <v>735</v>
      </c>
      <c r="I50" s="149">
        <v>345</v>
      </c>
      <c r="M50" t="s">
        <v>854</v>
      </c>
      <c r="N50" s="149">
        <v>1</v>
      </c>
    </row>
    <row r="51" spans="5:14" x14ac:dyDescent="0.25">
      <c r="M51" t="s">
        <v>857</v>
      </c>
      <c r="N51" s="149">
        <v>1</v>
      </c>
    </row>
    <row r="52" spans="5:14" x14ac:dyDescent="0.25">
      <c r="M52" t="s">
        <v>180</v>
      </c>
      <c r="N52" s="149">
        <v>1</v>
      </c>
    </row>
    <row r="53" spans="5:14" x14ac:dyDescent="0.25">
      <c r="M53" t="s">
        <v>719</v>
      </c>
      <c r="N53" s="149">
        <v>1</v>
      </c>
    </row>
    <row r="54" spans="5:14" x14ac:dyDescent="0.25">
      <c r="L54" s="13" t="s">
        <v>809</v>
      </c>
      <c r="N54" s="149">
        <v>23</v>
      </c>
    </row>
    <row r="55" spans="5:14" x14ac:dyDescent="0.25">
      <c r="L55" s="13" t="s">
        <v>832</v>
      </c>
      <c r="M55" t="s">
        <v>780</v>
      </c>
      <c r="N55" s="149">
        <v>3</v>
      </c>
    </row>
    <row r="56" spans="5:14" x14ac:dyDescent="0.25">
      <c r="E56" s="95"/>
      <c r="L56" s="13" t="s">
        <v>833</v>
      </c>
      <c r="N56" s="149">
        <v>3</v>
      </c>
    </row>
    <row r="57" spans="5:14" x14ac:dyDescent="0.25">
      <c r="E57" s="2"/>
      <c r="L57" s="13" t="s">
        <v>735</v>
      </c>
      <c r="N57" s="149">
        <v>345</v>
      </c>
    </row>
    <row r="58" spans="5:14" x14ac:dyDescent="0.25">
      <c r="E58" s="2"/>
    </row>
    <row r="59" spans="5:14" x14ac:dyDescent="0.25">
      <c r="E59" s="2"/>
    </row>
    <row r="60" spans="5:14" x14ac:dyDescent="0.25">
      <c r="E60" s="2"/>
    </row>
    <row r="61" spans="5:14" x14ac:dyDescent="0.25">
      <c r="E61" s="95"/>
    </row>
    <row r="62" spans="5:14" x14ac:dyDescent="0.25">
      <c r="E62" s="2"/>
    </row>
    <row r="63" spans="5:14" x14ac:dyDescent="0.25">
      <c r="E63" s="2"/>
    </row>
    <row r="64" spans="5:14" x14ac:dyDescent="0.25">
      <c r="E64" s="2"/>
    </row>
    <row r="65" spans="5:5" x14ac:dyDescent="0.25">
      <c r="E65" s="2"/>
    </row>
    <row r="66" spans="5:5" x14ac:dyDescent="0.25">
      <c r="E66" s="95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95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95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95"/>
    </row>
    <row r="82" spans="5:5" x14ac:dyDescent="0.25">
      <c r="E82" s="2"/>
    </row>
    <row r="83" spans="5:5" x14ac:dyDescent="0.25">
      <c r="E83" s="2"/>
    </row>
    <row r="84" spans="5:5" x14ac:dyDescent="0.25">
      <c r="E84" s="95"/>
    </row>
    <row r="85" spans="5:5" x14ac:dyDescent="0.25">
      <c r="E85" s="95"/>
    </row>
    <row r="153" spans="5:5" x14ac:dyDescent="0.25">
      <c r="E153" s="96"/>
    </row>
    <row r="154" spans="5:5" x14ac:dyDescent="0.25">
      <c r="E154" s="96"/>
    </row>
    <row r="155" spans="5:5" x14ac:dyDescent="0.25">
      <c r="E155" s="96"/>
    </row>
    <row r="156" spans="5:5" x14ac:dyDescent="0.25">
      <c r="E156" s="96"/>
    </row>
    <row r="157" spans="5:5" x14ac:dyDescent="0.25">
      <c r="E157" s="96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MATRIZ</vt:lpstr>
      <vt:lpstr>FORMULAS</vt:lpstr>
      <vt:lpstr>Análisis 1</vt:lpstr>
      <vt:lpstr>Tabla Dinámica</vt:lpstr>
      <vt:lpstr>Gráficos</vt:lpstr>
      <vt:lpstr>Tablas Dinámicas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Elena Portela Restrepo</dc:creator>
  <cp:lastModifiedBy>Jennifer Chain</cp:lastModifiedBy>
  <cp:lastPrinted>2020-01-09T15:08:13Z</cp:lastPrinted>
  <dcterms:created xsi:type="dcterms:W3CDTF">2019-07-16T15:18:02Z</dcterms:created>
  <dcterms:modified xsi:type="dcterms:W3CDTF">2023-04-04T14:38:06Z</dcterms:modified>
</cp:coreProperties>
</file>